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2_掲載用データ（PDF・Excel）1014修正\"/>
    </mc:Choice>
  </mc:AlternateContent>
  <bookViews>
    <workbookView xWindow="0" yWindow="0" windowWidth="20400" windowHeight="7710" tabRatio="885"/>
  </bookViews>
  <sheets>
    <sheet name="Ⅱ資料(2)" sheetId="12" r:id="rId1"/>
  </sheets>
  <definedNames>
    <definedName name="_xlnm.Print_Area" localSheetId="0">'Ⅱ資料(2)'!$A$1:$S$268</definedName>
    <definedName name="_xlnm.Print_Titles" localSheetId="0">'Ⅱ資料(2)'!$A:$B,'Ⅱ資料(2)'!$1:$4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7" i="12" l="1"/>
  <c r="R127" i="12"/>
  <c r="N117" i="12" l="1"/>
  <c r="Q66" i="12" l="1"/>
  <c r="O254" i="12" l="1"/>
  <c r="O255" i="12"/>
  <c r="O5" i="12" l="1"/>
  <c r="O6" i="12"/>
  <c r="C7" i="12"/>
  <c r="D7" i="12"/>
  <c r="E7" i="12"/>
  <c r="F7" i="12"/>
  <c r="G7" i="12"/>
  <c r="H7" i="12"/>
  <c r="I7" i="12"/>
  <c r="J7" i="12"/>
  <c r="K7" i="12"/>
  <c r="L7" i="12"/>
  <c r="M7" i="12"/>
  <c r="N7" i="12"/>
  <c r="P7" i="12"/>
  <c r="Q7" i="12"/>
  <c r="R7" i="12"/>
  <c r="S7" i="12"/>
  <c r="O8" i="12"/>
  <c r="O9" i="12"/>
  <c r="O10" i="12"/>
  <c r="O11" i="12"/>
  <c r="O12" i="12"/>
  <c r="O13" i="12"/>
  <c r="O14" i="12"/>
  <c r="O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Q16" i="12"/>
  <c r="R16" i="12"/>
  <c r="S16" i="12"/>
  <c r="C17" i="12"/>
  <c r="X17" i="12" s="1"/>
  <c r="D17" i="12"/>
  <c r="Y17" i="12" s="1"/>
  <c r="E17" i="12"/>
  <c r="Z17" i="12" s="1"/>
  <c r="F17" i="12"/>
  <c r="AA17" i="12" s="1"/>
  <c r="G17" i="12"/>
  <c r="AB17" i="12" s="1"/>
  <c r="H17" i="12"/>
  <c r="AC17" i="12" s="1"/>
  <c r="I17" i="12"/>
  <c r="AD17" i="12" s="1"/>
  <c r="J17" i="12"/>
  <c r="AE17" i="12" s="1"/>
  <c r="K17" i="12"/>
  <c r="AF17" i="12" s="1"/>
  <c r="L17" i="12"/>
  <c r="AG17" i="12" s="1"/>
  <c r="M17" i="12"/>
  <c r="AH17" i="12" s="1"/>
  <c r="N17" i="12"/>
  <c r="AI17" i="12" s="1"/>
  <c r="P17" i="12"/>
  <c r="Q17" i="12"/>
  <c r="AL17" i="12" s="1"/>
  <c r="R17" i="12"/>
  <c r="AM17" i="12" s="1"/>
  <c r="S17" i="12"/>
  <c r="AN17" i="12" s="1"/>
  <c r="AK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C43" i="12"/>
  <c r="D43" i="12"/>
  <c r="Y43" i="12" s="1"/>
  <c r="E43" i="12"/>
  <c r="Z43" i="12" s="1"/>
  <c r="F43" i="12"/>
  <c r="AA43" i="12" s="1"/>
  <c r="G43" i="12"/>
  <c r="AB43" i="12" s="1"/>
  <c r="H43" i="12"/>
  <c r="AC43" i="12" s="1"/>
  <c r="I43" i="12"/>
  <c r="AD43" i="12" s="1"/>
  <c r="J43" i="12"/>
  <c r="AE43" i="12" s="1"/>
  <c r="K43" i="12"/>
  <c r="AF43" i="12" s="1"/>
  <c r="L43" i="12"/>
  <c r="AG43" i="12" s="1"/>
  <c r="M43" i="12"/>
  <c r="AH43" i="12" s="1"/>
  <c r="N43" i="12"/>
  <c r="AI43" i="12" s="1"/>
  <c r="P43" i="12"/>
  <c r="AK43" i="12" s="1"/>
  <c r="Q43" i="12"/>
  <c r="AL43" i="12" s="1"/>
  <c r="R43" i="12"/>
  <c r="AM43" i="12" s="1"/>
  <c r="S43" i="12"/>
  <c r="AN43" i="12" s="1"/>
  <c r="X43" i="12"/>
  <c r="O44" i="12"/>
  <c r="O45" i="12"/>
  <c r="O46" i="12"/>
  <c r="O47" i="12"/>
  <c r="O48" i="12"/>
  <c r="O49" i="12"/>
  <c r="O50" i="12"/>
  <c r="O51" i="12"/>
  <c r="O52" i="12"/>
  <c r="C53" i="12"/>
  <c r="X53" i="12" s="1"/>
  <c r="D53" i="12"/>
  <c r="Y53" i="12" s="1"/>
  <c r="E53" i="12"/>
  <c r="Z53" i="12" s="1"/>
  <c r="F53" i="12"/>
  <c r="AA53" i="12" s="1"/>
  <c r="G53" i="12"/>
  <c r="AB53" i="12" s="1"/>
  <c r="H53" i="12"/>
  <c r="AC53" i="12" s="1"/>
  <c r="I53" i="12"/>
  <c r="AD53" i="12" s="1"/>
  <c r="J53" i="12"/>
  <c r="AE53" i="12" s="1"/>
  <c r="K53" i="12"/>
  <c r="AF53" i="12" s="1"/>
  <c r="L53" i="12"/>
  <c r="AG53" i="12" s="1"/>
  <c r="M53" i="12"/>
  <c r="AH53" i="12" s="1"/>
  <c r="N53" i="12"/>
  <c r="AI53" i="12" s="1"/>
  <c r="P53" i="12"/>
  <c r="AK53" i="12" s="1"/>
  <c r="Q53" i="12"/>
  <c r="AL53" i="12" s="1"/>
  <c r="R53" i="12"/>
  <c r="AM53" i="12" s="1"/>
  <c r="S53" i="12"/>
  <c r="AN53" i="12" s="1"/>
  <c r="O54" i="12"/>
  <c r="O55" i="12"/>
  <c r="O56" i="12"/>
  <c r="O57" i="12"/>
  <c r="O58" i="12"/>
  <c r="O59" i="12"/>
  <c r="O60" i="12"/>
  <c r="C61" i="12"/>
  <c r="D61" i="12"/>
  <c r="Y61" i="12" s="1"/>
  <c r="E61" i="12"/>
  <c r="Z61" i="12" s="1"/>
  <c r="F61" i="12"/>
  <c r="AA61" i="12" s="1"/>
  <c r="G61" i="12"/>
  <c r="AB61" i="12" s="1"/>
  <c r="H61" i="12"/>
  <c r="AC61" i="12" s="1"/>
  <c r="I61" i="12"/>
  <c r="AD61" i="12" s="1"/>
  <c r="J61" i="12"/>
  <c r="AE61" i="12" s="1"/>
  <c r="K61" i="12"/>
  <c r="L61" i="12"/>
  <c r="AG61" i="12" s="1"/>
  <c r="M61" i="12"/>
  <c r="AH61" i="12" s="1"/>
  <c r="N61" i="12"/>
  <c r="AI61" i="12" s="1"/>
  <c r="P61" i="12"/>
  <c r="AK61" i="12" s="1"/>
  <c r="Q61" i="12"/>
  <c r="AL61" i="12" s="1"/>
  <c r="R61" i="12"/>
  <c r="AM61" i="12" s="1"/>
  <c r="S61" i="12"/>
  <c r="AN61" i="12" s="1"/>
  <c r="X61" i="12"/>
  <c r="AF61" i="12"/>
  <c r="O62" i="12"/>
  <c r="O63" i="12"/>
  <c r="O64" i="12"/>
  <c r="O65" i="12"/>
  <c r="C66" i="12"/>
  <c r="X66" i="12" s="1"/>
  <c r="D66" i="12"/>
  <c r="Y66" i="12" s="1"/>
  <c r="E66" i="12"/>
  <c r="Z66" i="12" s="1"/>
  <c r="F66" i="12"/>
  <c r="AA66" i="12" s="1"/>
  <c r="H66" i="12"/>
  <c r="AC66" i="12" s="1"/>
  <c r="I66" i="12"/>
  <c r="AD66" i="12" s="1"/>
  <c r="J66" i="12"/>
  <c r="AE66" i="12" s="1"/>
  <c r="K66" i="12"/>
  <c r="AF66" i="12" s="1"/>
  <c r="L66" i="12"/>
  <c r="AG66" i="12" s="1"/>
  <c r="M66" i="12"/>
  <c r="AH66" i="12" s="1"/>
  <c r="N66" i="12"/>
  <c r="AI66" i="12" s="1"/>
  <c r="R66" i="12"/>
  <c r="AM66" i="12" s="1"/>
  <c r="S66" i="12"/>
  <c r="AN66" i="12" s="1"/>
  <c r="AB66" i="12"/>
  <c r="AK66" i="12"/>
  <c r="AL66" i="12"/>
  <c r="O67" i="12"/>
  <c r="O68" i="12"/>
  <c r="O69" i="12"/>
  <c r="O70" i="12"/>
  <c r="C71" i="12"/>
  <c r="X71" i="12" s="1"/>
  <c r="D71" i="12"/>
  <c r="Y71" i="12" s="1"/>
  <c r="E71" i="12"/>
  <c r="Z71" i="12" s="1"/>
  <c r="F71" i="12"/>
  <c r="AA71" i="12" s="1"/>
  <c r="G71" i="12"/>
  <c r="AB71" i="12" s="1"/>
  <c r="H71" i="12"/>
  <c r="AC71" i="12" s="1"/>
  <c r="I71" i="12"/>
  <c r="AD71" i="12" s="1"/>
  <c r="J71" i="12"/>
  <c r="AE71" i="12" s="1"/>
  <c r="K71" i="12"/>
  <c r="AF71" i="12" s="1"/>
  <c r="L71" i="12"/>
  <c r="AG71" i="12" s="1"/>
  <c r="M71" i="12"/>
  <c r="AH71" i="12" s="1"/>
  <c r="N71" i="12"/>
  <c r="AI71" i="12" s="1"/>
  <c r="P71" i="12"/>
  <c r="Q71" i="12"/>
  <c r="AL71" i="12" s="1"/>
  <c r="R71" i="12"/>
  <c r="AM71" i="12" s="1"/>
  <c r="S71" i="12"/>
  <c r="AN71" i="12" s="1"/>
  <c r="AK71" i="12"/>
  <c r="O72" i="12"/>
  <c r="O73" i="12"/>
  <c r="O74" i="12"/>
  <c r="C75" i="12"/>
  <c r="D75" i="12"/>
  <c r="Y75" i="12" s="1"/>
  <c r="E75" i="12"/>
  <c r="Z75" i="12" s="1"/>
  <c r="F75" i="12"/>
  <c r="AA75" i="12" s="1"/>
  <c r="G75" i="12"/>
  <c r="AB75" i="12" s="1"/>
  <c r="H75" i="12"/>
  <c r="AC75" i="12" s="1"/>
  <c r="I75" i="12"/>
  <c r="AD75" i="12" s="1"/>
  <c r="J75" i="12"/>
  <c r="AE75" i="12" s="1"/>
  <c r="K75" i="12"/>
  <c r="AF75" i="12" s="1"/>
  <c r="L75" i="12"/>
  <c r="AG75" i="12" s="1"/>
  <c r="M75" i="12"/>
  <c r="AH75" i="12" s="1"/>
  <c r="N75" i="12"/>
  <c r="AI75" i="12" s="1"/>
  <c r="P75" i="12"/>
  <c r="AK75" i="12" s="1"/>
  <c r="Q75" i="12"/>
  <c r="AL75" i="12" s="1"/>
  <c r="R75" i="12"/>
  <c r="AM75" i="12" s="1"/>
  <c r="S75" i="12"/>
  <c r="AN75" i="12" s="1"/>
  <c r="X75" i="12"/>
  <c r="O76" i="12"/>
  <c r="O77" i="12"/>
  <c r="O78" i="12"/>
  <c r="O79" i="12"/>
  <c r="C80" i="12"/>
  <c r="D80" i="12"/>
  <c r="Y80" i="12" s="1"/>
  <c r="E80" i="12"/>
  <c r="Z80" i="12" s="1"/>
  <c r="F80" i="12"/>
  <c r="AA80" i="12" s="1"/>
  <c r="G80" i="12"/>
  <c r="H80" i="12"/>
  <c r="AC80" i="12" s="1"/>
  <c r="I80" i="12"/>
  <c r="AD80" i="12" s="1"/>
  <c r="J80" i="12"/>
  <c r="AE80" i="12" s="1"/>
  <c r="K80" i="12"/>
  <c r="L80" i="12"/>
  <c r="AG80" i="12" s="1"/>
  <c r="M80" i="12"/>
  <c r="AH80" i="12" s="1"/>
  <c r="N80" i="12"/>
  <c r="AI80" i="12" s="1"/>
  <c r="P80" i="12"/>
  <c r="AK80" i="12" s="1"/>
  <c r="Q80" i="12"/>
  <c r="AL80" i="12" s="1"/>
  <c r="R80" i="12"/>
  <c r="AM80" i="12" s="1"/>
  <c r="S80" i="12"/>
  <c r="AN80" i="12" s="1"/>
  <c r="X80" i="12"/>
  <c r="AB80" i="12"/>
  <c r="AF80" i="12"/>
  <c r="O81" i="12"/>
  <c r="O82" i="12"/>
  <c r="O83" i="12"/>
  <c r="O84" i="12"/>
  <c r="O85" i="12"/>
  <c r="O86" i="12"/>
  <c r="O87" i="12"/>
  <c r="O88" i="12"/>
  <c r="O89" i="12"/>
  <c r="C90" i="12"/>
  <c r="X90" i="12" s="1"/>
  <c r="D90" i="12"/>
  <c r="Y90" i="12" s="1"/>
  <c r="E90" i="12"/>
  <c r="Z90" i="12" s="1"/>
  <c r="F90" i="12"/>
  <c r="AA90" i="12" s="1"/>
  <c r="G90" i="12"/>
  <c r="AB90" i="12" s="1"/>
  <c r="H90" i="12"/>
  <c r="AC90" i="12" s="1"/>
  <c r="I90" i="12"/>
  <c r="AD90" i="12" s="1"/>
  <c r="J90" i="12"/>
  <c r="K90" i="12"/>
  <c r="AF90" i="12" s="1"/>
  <c r="L90" i="12"/>
  <c r="AG90" i="12" s="1"/>
  <c r="M90" i="12"/>
  <c r="AH90" i="12" s="1"/>
  <c r="N90" i="12"/>
  <c r="AI90" i="12" s="1"/>
  <c r="P90" i="12"/>
  <c r="Q90" i="12"/>
  <c r="AL90" i="12" s="1"/>
  <c r="R90" i="12"/>
  <c r="AM90" i="12" s="1"/>
  <c r="S90" i="12"/>
  <c r="AN90" i="12" s="1"/>
  <c r="AE90" i="12"/>
  <c r="AK90" i="12"/>
  <c r="O91" i="12"/>
  <c r="O92" i="12"/>
  <c r="O93" i="12"/>
  <c r="O94" i="12"/>
  <c r="C95" i="12"/>
  <c r="X95" i="12" s="1"/>
  <c r="D95" i="12"/>
  <c r="Y95" i="12" s="1"/>
  <c r="E95" i="12"/>
  <c r="Z95" i="12" s="1"/>
  <c r="F95" i="12"/>
  <c r="AA95" i="12" s="1"/>
  <c r="G95" i="12"/>
  <c r="AB95" i="12" s="1"/>
  <c r="H95" i="12"/>
  <c r="AC95" i="12" s="1"/>
  <c r="I95" i="12"/>
  <c r="AD95" i="12" s="1"/>
  <c r="J95" i="12"/>
  <c r="K95" i="12"/>
  <c r="AF95" i="12" s="1"/>
  <c r="L95" i="12"/>
  <c r="AG95" i="12" s="1"/>
  <c r="M95" i="12"/>
  <c r="AH95" i="12" s="1"/>
  <c r="N95" i="12"/>
  <c r="AI95" i="12" s="1"/>
  <c r="P95" i="12"/>
  <c r="AK95" i="12" s="1"/>
  <c r="Q95" i="12"/>
  <c r="R95" i="12"/>
  <c r="AM95" i="12" s="1"/>
  <c r="S95" i="12"/>
  <c r="AN95" i="12" s="1"/>
  <c r="AE95" i="12"/>
  <c r="AL95" i="12"/>
  <c r="O96" i="12"/>
  <c r="O97" i="12"/>
  <c r="O98" i="12"/>
  <c r="AJ98" i="12" s="1"/>
  <c r="X98" i="12"/>
  <c r="Y98" i="12"/>
  <c r="Z98" i="12"/>
  <c r="AA98" i="12"/>
  <c r="AB98" i="12"/>
  <c r="AC98" i="12"/>
  <c r="AD98" i="12"/>
  <c r="AE98" i="12"/>
  <c r="AF98" i="12"/>
  <c r="AG98" i="12"/>
  <c r="AH98" i="12"/>
  <c r="AI98" i="12"/>
  <c r="AK98" i="12"/>
  <c r="AL98" i="12"/>
  <c r="AM98" i="12"/>
  <c r="AN98" i="12"/>
  <c r="C99" i="12"/>
  <c r="D99" i="12"/>
  <c r="E99" i="12"/>
  <c r="F99" i="12"/>
  <c r="G99" i="12"/>
  <c r="H99" i="12"/>
  <c r="I99" i="12"/>
  <c r="J99" i="12"/>
  <c r="K99" i="12"/>
  <c r="L99" i="12"/>
  <c r="M99" i="12"/>
  <c r="N99" i="12"/>
  <c r="P99" i="12"/>
  <c r="Q99" i="12"/>
  <c r="R99" i="12"/>
  <c r="S99" i="12"/>
  <c r="X99" i="12"/>
  <c r="Y99" i="12"/>
  <c r="Z99" i="12"/>
  <c r="AA99" i="12"/>
  <c r="AB99" i="12"/>
  <c r="AC99" i="12"/>
  <c r="AD99" i="12"/>
  <c r="AE99" i="12"/>
  <c r="AF99" i="12"/>
  <c r="AG99" i="12"/>
  <c r="AH99" i="12"/>
  <c r="AI99" i="12"/>
  <c r="AK99" i="12"/>
  <c r="AL99" i="12"/>
  <c r="AM99" i="12"/>
  <c r="AN99" i="12"/>
  <c r="O100" i="12"/>
  <c r="O101" i="12"/>
  <c r="O102" i="12"/>
  <c r="O103" i="12"/>
  <c r="O104" i="12"/>
  <c r="O105" i="12"/>
  <c r="O106" i="12"/>
  <c r="C107" i="12"/>
  <c r="D107" i="12"/>
  <c r="E107" i="12"/>
  <c r="F107" i="12"/>
  <c r="G107" i="12"/>
  <c r="H107" i="12"/>
  <c r="I107" i="12"/>
  <c r="J107" i="12"/>
  <c r="K107" i="12"/>
  <c r="L107" i="12"/>
  <c r="M107" i="12"/>
  <c r="N107" i="12"/>
  <c r="P107" i="12"/>
  <c r="Q107" i="12"/>
  <c r="R107" i="12"/>
  <c r="S107" i="12"/>
  <c r="X107" i="12"/>
  <c r="Y107" i="12"/>
  <c r="Z107" i="12"/>
  <c r="AA107" i="12"/>
  <c r="AB107" i="12"/>
  <c r="AC107" i="12"/>
  <c r="AD107" i="12"/>
  <c r="AE107" i="12"/>
  <c r="AF107" i="12"/>
  <c r="AG107" i="12"/>
  <c r="AH107" i="12"/>
  <c r="AI107" i="12"/>
  <c r="AK107" i="12"/>
  <c r="AL107" i="12"/>
  <c r="AM107" i="12"/>
  <c r="AN107" i="12"/>
  <c r="O108" i="12"/>
  <c r="O109" i="12"/>
  <c r="O110" i="12"/>
  <c r="O111" i="12"/>
  <c r="O112" i="12"/>
  <c r="C113" i="12"/>
  <c r="X113" i="12" s="1"/>
  <c r="D113" i="12"/>
  <c r="Y113" i="12" s="1"/>
  <c r="E113" i="12"/>
  <c r="Z113" i="12" s="1"/>
  <c r="F113" i="12"/>
  <c r="AA113" i="12" s="1"/>
  <c r="G113" i="12"/>
  <c r="AB113" i="12" s="1"/>
  <c r="H113" i="12"/>
  <c r="AC113" i="12" s="1"/>
  <c r="I113" i="12"/>
  <c r="J113" i="12"/>
  <c r="AE113" i="12" s="1"/>
  <c r="K113" i="12"/>
  <c r="AF113" i="12" s="1"/>
  <c r="L113" i="12"/>
  <c r="AG113" i="12" s="1"/>
  <c r="M113" i="12"/>
  <c r="AH113" i="12" s="1"/>
  <c r="P113" i="12"/>
  <c r="AK113" i="12" s="1"/>
  <c r="Q113" i="12"/>
  <c r="AL113" i="12" s="1"/>
  <c r="R113" i="12"/>
  <c r="AM113" i="12" s="1"/>
  <c r="S113" i="12"/>
  <c r="AD113" i="12"/>
  <c r="AN113" i="12"/>
  <c r="O114" i="12"/>
  <c r="O115" i="12"/>
  <c r="N113" i="12"/>
  <c r="AI113" i="12" s="1"/>
  <c r="C117" i="12"/>
  <c r="X117" i="12" s="1"/>
  <c r="D117" i="12"/>
  <c r="E117" i="12"/>
  <c r="Z117" i="12" s="1"/>
  <c r="F117" i="12"/>
  <c r="AA117" i="12" s="1"/>
  <c r="G117" i="12"/>
  <c r="AB117" i="12" s="1"/>
  <c r="H117" i="12"/>
  <c r="AC117" i="12" s="1"/>
  <c r="I117" i="12"/>
  <c r="AD117" i="12" s="1"/>
  <c r="J117" i="12"/>
  <c r="AE117" i="12" s="1"/>
  <c r="K117" i="12"/>
  <c r="AF117" i="12" s="1"/>
  <c r="L117" i="12"/>
  <c r="AG117" i="12" s="1"/>
  <c r="P117" i="12"/>
  <c r="AK117" i="12" s="1"/>
  <c r="Q117" i="12"/>
  <c r="AL117" i="12" s="1"/>
  <c r="S117" i="12"/>
  <c r="AN117" i="12" s="1"/>
  <c r="Y117" i="12"/>
  <c r="AH117" i="12"/>
  <c r="AI117" i="12"/>
  <c r="AM117" i="12"/>
  <c r="O118" i="12"/>
  <c r="O119" i="12"/>
  <c r="O120" i="12"/>
  <c r="O121" i="12"/>
  <c r="C122" i="12"/>
  <c r="X122" i="12" s="1"/>
  <c r="D122" i="12"/>
  <c r="Y122" i="12" s="1"/>
  <c r="E122" i="12"/>
  <c r="Z122" i="12" s="1"/>
  <c r="F122" i="12"/>
  <c r="AA122" i="12" s="1"/>
  <c r="G122" i="12"/>
  <c r="AB122" i="12" s="1"/>
  <c r="H122" i="12"/>
  <c r="AC122" i="12" s="1"/>
  <c r="I122" i="12"/>
  <c r="AD122" i="12" s="1"/>
  <c r="J122" i="12"/>
  <c r="AE122" i="12" s="1"/>
  <c r="K122" i="12"/>
  <c r="AF122" i="12" s="1"/>
  <c r="L122" i="12"/>
  <c r="AG122" i="12" s="1"/>
  <c r="M122" i="12"/>
  <c r="AH122" i="12" s="1"/>
  <c r="N122" i="12"/>
  <c r="AI122" i="12" s="1"/>
  <c r="P122" i="12"/>
  <c r="AK122" i="12" s="1"/>
  <c r="Q122" i="12"/>
  <c r="AL122" i="12" s="1"/>
  <c r="R122" i="12"/>
  <c r="AM122" i="12" s="1"/>
  <c r="S122" i="12"/>
  <c r="AN122" i="12" s="1"/>
  <c r="O122" i="12"/>
  <c r="AJ122" i="12" s="1"/>
  <c r="C127" i="12"/>
  <c r="D127" i="12"/>
  <c r="Y127" i="12" s="1"/>
  <c r="E127" i="12"/>
  <c r="Z127" i="12" s="1"/>
  <c r="F127" i="12"/>
  <c r="AA127" i="12" s="1"/>
  <c r="G127" i="12"/>
  <c r="AB127" i="12" s="1"/>
  <c r="H127" i="12"/>
  <c r="AC127" i="12" s="1"/>
  <c r="I127" i="12"/>
  <c r="AD127" i="12" s="1"/>
  <c r="J127" i="12"/>
  <c r="AE127" i="12" s="1"/>
  <c r="K127" i="12"/>
  <c r="AF127" i="12" s="1"/>
  <c r="L127" i="12"/>
  <c r="AG127" i="12" s="1"/>
  <c r="M127" i="12"/>
  <c r="AH127" i="12" s="1"/>
  <c r="N127" i="12"/>
  <c r="AI127" i="12" s="1"/>
  <c r="P127" i="12"/>
  <c r="AK127" i="12" s="1"/>
  <c r="Q127" i="12"/>
  <c r="AM127" i="12"/>
  <c r="AN127" i="12"/>
  <c r="X127" i="12"/>
  <c r="AL127" i="12"/>
  <c r="O128" i="12"/>
  <c r="O127" i="12" s="1"/>
  <c r="AJ127" i="12" s="1"/>
  <c r="C130" i="12"/>
  <c r="X130" i="12" s="1"/>
  <c r="D130" i="12"/>
  <c r="Y130" i="12" s="1"/>
  <c r="E130" i="12"/>
  <c r="Z130" i="12" s="1"/>
  <c r="F130" i="12"/>
  <c r="AA130" i="12" s="1"/>
  <c r="G130" i="12"/>
  <c r="AB130" i="12" s="1"/>
  <c r="H130" i="12"/>
  <c r="AC130" i="12" s="1"/>
  <c r="I130" i="12"/>
  <c r="AD130" i="12" s="1"/>
  <c r="J130" i="12"/>
  <c r="AE130" i="12" s="1"/>
  <c r="K130" i="12"/>
  <c r="AF130" i="12" s="1"/>
  <c r="L130" i="12"/>
  <c r="AG130" i="12" s="1"/>
  <c r="M130" i="12"/>
  <c r="AH130" i="12" s="1"/>
  <c r="N130" i="12"/>
  <c r="AI130" i="12" s="1"/>
  <c r="P130" i="12"/>
  <c r="Q130" i="12"/>
  <c r="AL130" i="12" s="1"/>
  <c r="R130" i="12"/>
  <c r="AM130" i="12" s="1"/>
  <c r="S130" i="12"/>
  <c r="AN130" i="12" s="1"/>
  <c r="AK130" i="12"/>
  <c r="O131" i="12"/>
  <c r="O132" i="12"/>
  <c r="C133" i="12"/>
  <c r="X133" i="12" s="1"/>
  <c r="D133" i="12"/>
  <c r="Y133" i="12" s="1"/>
  <c r="E133" i="12"/>
  <c r="Z133" i="12" s="1"/>
  <c r="F133" i="12"/>
  <c r="AA133" i="12" s="1"/>
  <c r="G133" i="12"/>
  <c r="AB133" i="12" s="1"/>
  <c r="H133" i="12"/>
  <c r="AC133" i="12" s="1"/>
  <c r="I133" i="12"/>
  <c r="AD133" i="12" s="1"/>
  <c r="J133" i="12"/>
  <c r="AE133" i="12" s="1"/>
  <c r="K133" i="12"/>
  <c r="AF133" i="12" s="1"/>
  <c r="L133" i="12"/>
  <c r="AG133" i="12" s="1"/>
  <c r="M133" i="12"/>
  <c r="AH133" i="12" s="1"/>
  <c r="N133" i="12"/>
  <c r="AI133" i="12" s="1"/>
  <c r="P133" i="12"/>
  <c r="AK133" i="12" s="1"/>
  <c r="Q133" i="12"/>
  <c r="AL133" i="12" s="1"/>
  <c r="R133" i="12"/>
  <c r="AM133" i="12" s="1"/>
  <c r="S133" i="12"/>
  <c r="AN133" i="12" s="1"/>
  <c r="O134" i="12"/>
  <c r="O135" i="12"/>
  <c r="O136" i="12"/>
  <c r="O137" i="12"/>
  <c r="O138" i="12"/>
  <c r="AJ138" i="12" s="1"/>
  <c r="X138" i="12"/>
  <c r="Y138" i="12"/>
  <c r="Z138" i="12"/>
  <c r="AA138" i="12"/>
  <c r="AB138" i="12"/>
  <c r="AC138" i="12"/>
  <c r="AD138" i="12"/>
  <c r="AE138" i="12"/>
  <c r="AF138" i="12"/>
  <c r="AG138" i="12"/>
  <c r="AH138" i="12"/>
  <c r="AI138" i="12"/>
  <c r="AK138" i="12"/>
  <c r="AL138" i="12"/>
  <c r="AM138" i="12"/>
  <c r="AN138" i="12"/>
  <c r="O139" i="12"/>
  <c r="AJ139" i="12" s="1"/>
  <c r="X139" i="12"/>
  <c r="Y139" i="12"/>
  <c r="Z139" i="12"/>
  <c r="AA139" i="12"/>
  <c r="AB139" i="12"/>
  <c r="AC139" i="12"/>
  <c r="AD139" i="12"/>
  <c r="AE139" i="12"/>
  <c r="AF139" i="12"/>
  <c r="AG139" i="12"/>
  <c r="AH139" i="12"/>
  <c r="AI139" i="12"/>
  <c r="AK139" i="12"/>
  <c r="AL139" i="12"/>
  <c r="AM139" i="12"/>
  <c r="AN139" i="12"/>
  <c r="C140" i="12"/>
  <c r="D140" i="12"/>
  <c r="E140" i="12"/>
  <c r="F140" i="12"/>
  <c r="G140" i="12"/>
  <c r="H140" i="12"/>
  <c r="I140" i="12"/>
  <c r="J140" i="12"/>
  <c r="K140" i="12"/>
  <c r="L140" i="12"/>
  <c r="M140" i="12"/>
  <c r="N140" i="12"/>
  <c r="AI140" i="12" s="1"/>
  <c r="P140" i="12"/>
  <c r="Q140" i="12"/>
  <c r="R140" i="12"/>
  <c r="S140" i="12"/>
  <c r="X140" i="12"/>
  <c r="Y140" i="12"/>
  <c r="Z140" i="12"/>
  <c r="AA140" i="12"/>
  <c r="AB140" i="12"/>
  <c r="AC140" i="12"/>
  <c r="AD140" i="12"/>
  <c r="AE140" i="12"/>
  <c r="AF140" i="12"/>
  <c r="AG140" i="12"/>
  <c r="AH140" i="12"/>
  <c r="AK140" i="12"/>
  <c r="AL140" i="12"/>
  <c r="AM140" i="12"/>
  <c r="AN140" i="12"/>
  <c r="O141" i="12"/>
  <c r="O142" i="12"/>
  <c r="O143" i="12"/>
  <c r="O144" i="12"/>
  <c r="C145" i="12"/>
  <c r="D145" i="12"/>
  <c r="E145" i="12"/>
  <c r="F145" i="12"/>
  <c r="G145" i="12"/>
  <c r="H145" i="12"/>
  <c r="I145" i="12"/>
  <c r="J145" i="12"/>
  <c r="K145" i="12"/>
  <c r="L145" i="12"/>
  <c r="M145" i="12"/>
  <c r="N145" i="12"/>
  <c r="P145" i="12"/>
  <c r="Q145" i="12"/>
  <c r="R145" i="12"/>
  <c r="S145" i="12"/>
  <c r="X145" i="12"/>
  <c r="Y145" i="12"/>
  <c r="Z145" i="12"/>
  <c r="AA145" i="12"/>
  <c r="AB145" i="12"/>
  <c r="AC145" i="12"/>
  <c r="AD145" i="12"/>
  <c r="AE145" i="12"/>
  <c r="AF145" i="12"/>
  <c r="AG145" i="12"/>
  <c r="AH145" i="12"/>
  <c r="AI145" i="12"/>
  <c r="AK145" i="12"/>
  <c r="AL145" i="12"/>
  <c r="AM145" i="12"/>
  <c r="AN145" i="12"/>
  <c r="O146" i="12"/>
  <c r="O147" i="12"/>
  <c r="O148" i="12"/>
  <c r="O149" i="12"/>
  <c r="O150" i="12"/>
  <c r="O151" i="12"/>
  <c r="O152" i="12"/>
  <c r="C153" i="12"/>
  <c r="D153" i="12"/>
  <c r="E153" i="12"/>
  <c r="F153" i="12"/>
  <c r="G153" i="12"/>
  <c r="H153" i="12"/>
  <c r="I153" i="12"/>
  <c r="J153" i="12"/>
  <c r="K153" i="12"/>
  <c r="L153" i="12"/>
  <c r="M153" i="12"/>
  <c r="N153" i="12"/>
  <c r="P153" i="12"/>
  <c r="Q153" i="12"/>
  <c r="R153" i="12"/>
  <c r="S153" i="12"/>
  <c r="X153" i="12"/>
  <c r="Y153" i="12"/>
  <c r="Z153" i="12"/>
  <c r="AA153" i="12"/>
  <c r="AB153" i="12"/>
  <c r="AC153" i="12"/>
  <c r="AD153" i="12"/>
  <c r="AE153" i="12"/>
  <c r="AF153" i="12"/>
  <c r="AG153" i="12"/>
  <c r="AH153" i="12"/>
  <c r="AI153" i="12"/>
  <c r="AK153" i="12"/>
  <c r="AL153" i="12"/>
  <c r="AM153" i="12"/>
  <c r="AN153" i="12"/>
  <c r="O154" i="12"/>
  <c r="O155" i="12"/>
  <c r="O156" i="12"/>
  <c r="O157" i="12"/>
  <c r="O158" i="12"/>
  <c r="O159" i="12"/>
  <c r="O160" i="12"/>
  <c r="O161" i="12"/>
  <c r="C162" i="12"/>
  <c r="X162" i="12" s="1"/>
  <c r="D162" i="12"/>
  <c r="Y162" i="12" s="1"/>
  <c r="E162" i="12"/>
  <c r="Z162" i="12" s="1"/>
  <c r="F162" i="12"/>
  <c r="AA162" i="12" s="1"/>
  <c r="G162" i="12"/>
  <c r="AB162" i="12" s="1"/>
  <c r="H162" i="12"/>
  <c r="AC162" i="12" s="1"/>
  <c r="I162" i="12"/>
  <c r="AD162" i="12" s="1"/>
  <c r="J162" i="12"/>
  <c r="AE162" i="12" s="1"/>
  <c r="K162" i="12"/>
  <c r="AF162" i="12" s="1"/>
  <c r="L162" i="12"/>
  <c r="N162" i="12"/>
  <c r="AI162" i="12" s="1"/>
  <c r="P162" i="12"/>
  <c r="Q162" i="12"/>
  <c r="AL162" i="12" s="1"/>
  <c r="R162" i="12"/>
  <c r="AM162" i="12" s="1"/>
  <c r="S162" i="12"/>
  <c r="AN162" i="12" s="1"/>
  <c r="AG162" i="12"/>
  <c r="AH162" i="12"/>
  <c r="AK162" i="12"/>
  <c r="O163" i="12"/>
  <c r="O164" i="12"/>
  <c r="O165" i="12"/>
  <c r="O166" i="12"/>
  <c r="O167" i="12"/>
  <c r="O168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P169" i="12"/>
  <c r="Q169" i="12"/>
  <c r="R169" i="12"/>
  <c r="S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K169" i="12"/>
  <c r="AL169" i="12"/>
  <c r="AM169" i="12"/>
  <c r="AN169" i="12"/>
  <c r="O170" i="12"/>
  <c r="O171" i="12"/>
  <c r="O172" i="12"/>
  <c r="AJ172" i="12" s="1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K172" i="12"/>
  <c r="AL172" i="12"/>
  <c r="AM172" i="12"/>
  <c r="AN172" i="12"/>
  <c r="O173" i="12"/>
  <c r="AJ173" i="12" s="1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K173" i="12"/>
  <c r="AL173" i="12"/>
  <c r="AM173" i="12"/>
  <c r="AN173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P174" i="12"/>
  <c r="Q174" i="12"/>
  <c r="R174" i="12"/>
  <c r="S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K174" i="12"/>
  <c r="AL174" i="12"/>
  <c r="AM174" i="12"/>
  <c r="AN174" i="12"/>
  <c r="O175" i="12"/>
  <c r="O176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P177" i="12"/>
  <c r="Q177" i="12"/>
  <c r="R177" i="12"/>
  <c r="S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K177" i="12"/>
  <c r="AL177" i="12"/>
  <c r="AM177" i="12"/>
  <c r="AN177" i="12"/>
  <c r="O178" i="12"/>
  <c r="O179" i="12"/>
  <c r="O180" i="12"/>
  <c r="O181" i="12"/>
  <c r="AJ181" i="12" s="1"/>
  <c r="X181" i="12"/>
  <c r="Y181" i="12"/>
  <c r="Z181" i="12"/>
  <c r="AA181" i="12"/>
  <c r="AB181" i="12"/>
  <c r="AC181" i="12"/>
  <c r="AD181" i="12"/>
  <c r="AE181" i="12"/>
  <c r="AF181" i="12"/>
  <c r="AG181" i="12"/>
  <c r="AH181" i="12"/>
  <c r="AI181" i="12"/>
  <c r="AK181" i="12"/>
  <c r="AL181" i="12"/>
  <c r="AM181" i="12"/>
  <c r="AN181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P182" i="12"/>
  <c r="Q182" i="12"/>
  <c r="R182" i="12"/>
  <c r="S182" i="12"/>
  <c r="X182" i="12"/>
  <c r="Y182" i="12"/>
  <c r="Z182" i="12"/>
  <c r="AA182" i="12"/>
  <c r="AB182" i="12"/>
  <c r="AC182" i="12"/>
  <c r="AD182" i="12"/>
  <c r="AE182" i="12"/>
  <c r="AF182" i="12"/>
  <c r="AG182" i="12"/>
  <c r="AH182" i="12"/>
  <c r="AI182" i="12"/>
  <c r="AK182" i="12"/>
  <c r="AL182" i="12"/>
  <c r="AM182" i="12"/>
  <c r="AN182" i="12"/>
  <c r="O183" i="12"/>
  <c r="O184" i="12"/>
  <c r="O185" i="12"/>
  <c r="O186" i="12"/>
  <c r="O187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P188" i="12"/>
  <c r="Q188" i="12"/>
  <c r="R188" i="12"/>
  <c r="S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K188" i="12"/>
  <c r="AL188" i="12"/>
  <c r="AM188" i="12"/>
  <c r="AN188" i="12"/>
  <c r="O189" i="12"/>
  <c r="O190" i="12"/>
  <c r="O191" i="12"/>
  <c r="O192" i="12"/>
  <c r="C193" i="12"/>
  <c r="D193" i="12"/>
  <c r="E193" i="12"/>
  <c r="F193" i="12"/>
  <c r="AA193" i="12" s="1"/>
  <c r="G193" i="12"/>
  <c r="AB193" i="12" s="1"/>
  <c r="H193" i="12"/>
  <c r="I193" i="12"/>
  <c r="AD193" i="12" s="1"/>
  <c r="J193" i="12"/>
  <c r="AE193" i="12" s="1"/>
  <c r="K193" i="12"/>
  <c r="AF193" i="12" s="1"/>
  <c r="L193" i="12"/>
  <c r="M193" i="12"/>
  <c r="AH193" i="12" s="1"/>
  <c r="N193" i="12"/>
  <c r="AI193" i="12" s="1"/>
  <c r="P193" i="12"/>
  <c r="AK193" i="12" s="1"/>
  <c r="Q193" i="12"/>
  <c r="R193" i="12"/>
  <c r="AM193" i="12" s="1"/>
  <c r="S193" i="12"/>
  <c r="AN193" i="12" s="1"/>
  <c r="X193" i="12"/>
  <c r="Y193" i="12"/>
  <c r="Z193" i="12"/>
  <c r="AC193" i="12"/>
  <c r="AG193" i="12"/>
  <c r="AL193" i="12"/>
  <c r="O194" i="12"/>
  <c r="O195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P196" i="12"/>
  <c r="Q196" i="12"/>
  <c r="R196" i="12"/>
  <c r="S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K196" i="12"/>
  <c r="AL196" i="12"/>
  <c r="AM196" i="12"/>
  <c r="AN196" i="12"/>
  <c r="O197" i="12"/>
  <c r="O198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P199" i="12"/>
  <c r="Q199" i="12"/>
  <c r="R199" i="12"/>
  <c r="S199" i="12"/>
  <c r="X199" i="12"/>
  <c r="Y199" i="12"/>
  <c r="Z199" i="12"/>
  <c r="AA199" i="12"/>
  <c r="AB199" i="12"/>
  <c r="AC199" i="12"/>
  <c r="AD199" i="12"/>
  <c r="AE199" i="12"/>
  <c r="AF199" i="12"/>
  <c r="AG199" i="12"/>
  <c r="AH199" i="12"/>
  <c r="AI199" i="12"/>
  <c r="AK199" i="12"/>
  <c r="AL199" i="12"/>
  <c r="AM199" i="12"/>
  <c r="AN199" i="12"/>
  <c r="O200" i="12"/>
  <c r="O201" i="12"/>
  <c r="O202" i="12"/>
  <c r="O203" i="12"/>
  <c r="O204" i="12"/>
  <c r="O205" i="12"/>
  <c r="O206" i="12"/>
  <c r="O207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P208" i="12"/>
  <c r="Q208" i="12"/>
  <c r="R208" i="12"/>
  <c r="S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K208" i="12"/>
  <c r="AL208" i="12"/>
  <c r="AM208" i="12"/>
  <c r="AN208" i="12"/>
  <c r="O209" i="12"/>
  <c r="O210" i="12"/>
  <c r="C211" i="12"/>
  <c r="X211" i="12" s="1"/>
  <c r="D211" i="12"/>
  <c r="Y211" i="12" s="1"/>
  <c r="E211" i="12"/>
  <c r="Z211" i="12" s="1"/>
  <c r="F211" i="12"/>
  <c r="AA211" i="12" s="1"/>
  <c r="G211" i="12"/>
  <c r="H211" i="12"/>
  <c r="AC211" i="12" s="1"/>
  <c r="I211" i="12"/>
  <c r="AD211" i="12" s="1"/>
  <c r="J211" i="12"/>
  <c r="AE211" i="12" s="1"/>
  <c r="K211" i="12"/>
  <c r="L211" i="12"/>
  <c r="AG211" i="12" s="1"/>
  <c r="M211" i="12"/>
  <c r="AH211" i="12" s="1"/>
  <c r="N211" i="12"/>
  <c r="AI211" i="12" s="1"/>
  <c r="P211" i="12"/>
  <c r="Q211" i="12"/>
  <c r="AL211" i="12" s="1"/>
  <c r="R211" i="12"/>
  <c r="AM211" i="12" s="1"/>
  <c r="S211" i="12"/>
  <c r="AN211" i="12" s="1"/>
  <c r="AB211" i="12"/>
  <c r="AF211" i="12"/>
  <c r="AK211" i="12"/>
  <c r="O212" i="12"/>
  <c r="O213" i="12"/>
  <c r="O214" i="12"/>
  <c r="O215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P216" i="12"/>
  <c r="Q216" i="12"/>
  <c r="R216" i="12"/>
  <c r="S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K216" i="12"/>
  <c r="AL216" i="12"/>
  <c r="AM216" i="12"/>
  <c r="AN216" i="12"/>
  <c r="O217" i="12"/>
  <c r="O218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P219" i="12"/>
  <c r="Q219" i="12"/>
  <c r="R219" i="12"/>
  <c r="S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K219" i="12"/>
  <c r="AL219" i="12"/>
  <c r="AM219" i="12"/>
  <c r="AN219" i="12"/>
  <c r="O220" i="12"/>
  <c r="O221" i="12"/>
  <c r="O222" i="12"/>
  <c r="O223" i="12"/>
  <c r="C225" i="12"/>
  <c r="D225" i="12"/>
  <c r="E225" i="12"/>
  <c r="F225" i="12"/>
  <c r="G225" i="12"/>
  <c r="H225" i="12"/>
  <c r="I225" i="12"/>
  <c r="J225" i="12"/>
  <c r="K225" i="12"/>
  <c r="L225" i="12"/>
  <c r="AG225" i="12" s="1"/>
  <c r="M225" i="12"/>
  <c r="N225" i="12"/>
  <c r="P225" i="12"/>
  <c r="Q225" i="12"/>
  <c r="AL225" i="12" s="1"/>
  <c r="R225" i="12"/>
  <c r="S225" i="12"/>
  <c r="X225" i="12"/>
  <c r="Y225" i="12"/>
  <c r="Z225" i="12"/>
  <c r="AA225" i="12"/>
  <c r="AB225" i="12"/>
  <c r="AC225" i="12"/>
  <c r="AD225" i="12"/>
  <c r="AE225" i="12"/>
  <c r="AF225" i="12"/>
  <c r="AH225" i="12"/>
  <c r="AI225" i="12"/>
  <c r="AK225" i="12"/>
  <c r="AM225" i="12"/>
  <c r="AN225" i="12"/>
  <c r="O226" i="12"/>
  <c r="O227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P228" i="12"/>
  <c r="Q228" i="12"/>
  <c r="R228" i="12"/>
  <c r="S228" i="12"/>
  <c r="X228" i="12"/>
  <c r="Y228" i="12"/>
  <c r="Z228" i="12"/>
  <c r="AA228" i="12"/>
  <c r="AB228" i="12"/>
  <c r="AC228" i="12"/>
  <c r="AD228" i="12"/>
  <c r="AE228" i="12"/>
  <c r="AF228" i="12"/>
  <c r="AG228" i="12"/>
  <c r="AH228" i="12"/>
  <c r="AI228" i="12"/>
  <c r="AK228" i="12"/>
  <c r="AL228" i="12"/>
  <c r="AM228" i="12"/>
  <c r="AN228" i="12"/>
  <c r="O229" i="12"/>
  <c r="O230" i="12"/>
  <c r="O231" i="12"/>
  <c r="X231" i="12"/>
  <c r="Y231" i="12"/>
  <c r="Z231" i="12"/>
  <c r="AA231" i="12"/>
  <c r="AB231" i="12"/>
  <c r="AC231" i="12"/>
  <c r="AD231" i="12"/>
  <c r="AE231" i="12"/>
  <c r="AF231" i="12"/>
  <c r="AG231" i="12"/>
  <c r="AH231" i="12"/>
  <c r="AI231" i="12"/>
  <c r="AJ231" i="12"/>
  <c r="AK231" i="12"/>
  <c r="AL231" i="12"/>
  <c r="AM231" i="12"/>
  <c r="AN231" i="12"/>
  <c r="O232" i="12"/>
  <c r="X232" i="12"/>
  <c r="Y232" i="12"/>
  <c r="Z232" i="12"/>
  <c r="AA232" i="12"/>
  <c r="AB232" i="12"/>
  <c r="AC232" i="12"/>
  <c r="AD232" i="12"/>
  <c r="AE232" i="12"/>
  <c r="AF232" i="12"/>
  <c r="AG232" i="12"/>
  <c r="AH232" i="12"/>
  <c r="AI232" i="12"/>
  <c r="AJ232" i="12"/>
  <c r="AK232" i="12"/>
  <c r="AL232" i="12"/>
  <c r="AM232" i="12"/>
  <c r="AN232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P233" i="12"/>
  <c r="Q233" i="12"/>
  <c r="R233" i="12"/>
  <c r="S233" i="12"/>
  <c r="X233" i="12"/>
  <c r="Y233" i="12"/>
  <c r="Z233" i="12"/>
  <c r="AA233" i="12"/>
  <c r="AB233" i="12"/>
  <c r="AC233" i="12"/>
  <c r="AD233" i="12"/>
  <c r="AE233" i="12"/>
  <c r="AF233" i="12"/>
  <c r="AG233" i="12"/>
  <c r="AH233" i="12"/>
  <c r="AI233" i="12"/>
  <c r="AK233" i="12"/>
  <c r="AL233" i="12"/>
  <c r="AM233" i="12"/>
  <c r="AN233" i="12"/>
  <c r="O234" i="12"/>
  <c r="O235" i="12"/>
  <c r="O236" i="12"/>
  <c r="O237" i="12"/>
  <c r="AJ237" i="12" s="1"/>
  <c r="X237" i="12"/>
  <c r="Y237" i="12"/>
  <c r="Z237" i="12"/>
  <c r="AA237" i="12"/>
  <c r="AB237" i="12"/>
  <c r="AC237" i="12"/>
  <c r="AD237" i="12"/>
  <c r="AE237" i="12"/>
  <c r="AF237" i="12"/>
  <c r="AG237" i="12"/>
  <c r="AH237" i="12"/>
  <c r="AI237" i="12"/>
  <c r="AK237" i="12"/>
  <c r="AL237" i="12"/>
  <c r="AM237" i="12"/>
  <c r="AN237" i="12"/>
  <c r="O238" i="12"/>
  <c r="AJ238" i="12" s="1"/>
  <c r="X238" i="12"/>
  <c r="Y238" i="12"/>
  <c r="Z238" i="12"/>
  <c r="AA238" i="12"/>
  <c r="AB238" i="12"/>
  <c r="AC238" i="12"/>
  <c r="AD238" i="12"/>
  <c r="AE238" i="12"/>
  <c r="AF238" i="12"/>
  <c r="AG238" i="12"/>
  <c r="AH238" i="12"/>
  <c r="AI238" i="12"/>
  <c r="AK238" i="12"/>
  <c r="AL238" i="12"/>
  <c r="AM238" i="12"/>
  <c r="AN238" i="12"/>
  <c r="C239" i="12"/>
  <c r="D239" i="12"/>
  <c r="E239" i="12"/>
  <c r="F239" i="12"/>
  <c r="G239" i="12"/>
  <c r="H239" i="12"/>
  <c r="I239" i="12"/>
  <c r="J239" i="12"/>
  <c r="K239" i="12"/>
  <c r="L239" i="12"/>
  <c r="M239" i="12"/>
  <c r="N239" i="12"/>
  <c r="P239" i="12"/>
  <c r="Q239" i="12"/>
  <c r="R239" i="12"/>
  <c r="S239" i="12"/>
  <c r="X239" i="12"/>
  <c r="Y239" i="12"/>
  <c r="Z239" i="12"/>
  <c r="AA239" i="12"/>
  <c r="AB239" i="12"/>
  <c r="AC239" i="12"/>
  <c r="AD239" i="12"/>
  <c r="AE239" i="12"/>
  <c r="AF239" i="12"/>
  <c r="AG239" i="12"/>
  <c r="AH239" i="12"/>
  <c r="AI239" i="12"/>
  <c r="AK239" i="12"/>
  <c r="AL239" i="12"/>
  <c r="AM239" i="12"/>
  <c r="AN239" i="12"/>
  <c r="O240" i="12"/>
  <c r="O241" i="12"/>
  <c r="O242" i="12"/>
  <c r="O243" i="12"/>
  <c r="O244" i="12"/>
  <c r="O245" i="12"/>
  <c r="C246" i="12"/>
  <c r="D246" i="12"/>
  <c r="E246" i="12"/>
  <c r="Z246" i="12" s="1"/>
  <c r="F246" i="12"/>
  <c r="G246" i="12"/>
  <c r="H246" i="12"/>
  <c r="I246" i="12"/>
  <c r="J246" i="12"/>
  <c r="K246" i="12"/>
  <c r="L246" i="12"/>
  <c r="M246" i="12"/>
  <c r="N246" i="12"/>
  <c r="P246" i="12"/>
  <c r="Q246" i="12"/>
  <c r="R246" i="12"/>
  <c r="S246" i="12"/>
  <c r="X246" i="12"/>
  <c r="Y246" i="12"/>
  <c r="AA246" i="12"/>
  <c r="AB246" i="12"/>
  <c r="AC246" i="12"/>
  <c r="AD246" i="12"/>
  <c r="AE246" i="12"/>
  <c r="AF246" i="12"/>
  <c r="AG246" i="12"/>
  <c r="AH246" i="12"/>
  <c r="AI246" i="12"/>
  <c r="AK246" i="12"/>
  <c r="AL246" i="12"/>
  <c r="AM246" i="12"/>
  <c r="AN246" i="12"/>
  <c r="O247" i="12"/>
  <c r="O248" i="12"/>
  <c r="O249" i="12"/>
  <c r="AJ249" i="12" s="1"/>
  <c r="X249" i="12"/>
  <c r="Y249" i="12"/>
  <c r="Z249" i="12"/>
  <c r="AA249" i="12"/>
  <c r="AB249" i="12"/>
  <c r="AC249" i="12"/>
  <c r="AD249" i="12"/>
  <c r="AE249" i="12"/>
  <c r="AF249" i="12"/>
  <c r="AG249" i="12"/>
  <c r="AH249" i="12"/>
  <c r="AI249" i="12"/>
  <c r="AK249" i="12"/>
  <c r="AL249" i="12"/>
  <c r="AM249" i="12"/>
  <c r="AN249" i="12"/>
  <c r="O250" i="12"/>
  <c r="AJ250" i="12" s="1"/>
  <c r="X250" i="12"/>
  <c r="Y250" i="12"/>
  <c r="Z250" i="12"/>
  <c r="AA250" i="12"/>
  <c r="AB250" i="12"/>
  <c r="AC250" i="12"/>
  <c r="AD250" i="12"/>
  <c r="AE250" i="12"/>
  <c r="AF250" i="12"/>
  <c r="AG250" i="12"/>
  <c r="AH250" i="12"/>
  <c r="AI250" i="12"/>
  <c r="AK250" i="12"/>
  <c r="AL250" i="12"/>
  <c r="AM250" i="12"/>
  <c r="AN250" i="12"/>
  <c r="O251" i="12"/>
  <c r="AJ251" i="12" s="1"/>
  <c r="X251" i="12"/>
  <c r="Y251" i="12"/>
  <c r="Z251" i="12"/>
  <c r="AA251" i="12"/>
  <c r="AB251" i="12"/>
  <c r="AC251" i="12"/>
  <c r="AD251" i="12"/>
  <c r="AE251" i="12"/>
  <c r="AF251" i="12"/>
  <c r="AG251" i="12"/>
  <c r="AH251" i="12"/>
  <c r="AI251" i="12"/>
  <c r="AK251" i="12"/>
  <c r="AL251" i="12"/>
  <c r="AM251" i="12"/>
  <c r="AN251" i="12"/>
  <c r="O252" i="12"/>
  <c r="AJ252" i="12" s="1"/>
  <c r="X252" i="12"/>
  <c r="Y252" i="12"/>
  <c r="Z252" i="12"/>
  <c r="AA252" i="12"/>
  <c r="AB252" i="12"/>
  <c r="AC252" i="12"/>
  <c r="AD252" i="12"/>
  <c r="AE252" i="12"/>
  <c r="AF252" i="12"/>
  <c r="AG252" i="12"/>
  <c r="AH252" i="12"/>
  <c r="AI252" i="12"/>
  <c r="AK252" i="12"/>
  <c r="AL252" i="12"/>
  <c r="AM252" i="12"/>
  <c r="AN252" i="12"/>
  <c r="C253" i="12"/>
  <c r="X253" i="12" s="1"/>
  <c r="D253" i="12"/>
  <c r="E253" i="12"/>
  <c r="F253" i="12"/>
  <c r="G253" i="12"/>
  <c r="H253" i="12"/>
  <c r="I253" i="12"/>
  <c r="J253" i="12"/>
  <c r="K253" i="12"/>
  <c r="L253" i="12"/>
  <c r="M253" i="12"/>
  <c r="N253" i="12"/>
  <c r="P253" i="12"/>
  <c r="Q253" i="12"/>
  <c r="R253" i="12"/>
  <c r="S253" i="12"/>
  <c r="Y253" i="12"/>
  <c r="Z253" i="12"/>
  <c r="AA253" i="12"/>
  <c r="AB253" i="12"/>
  <c r="AC253" i="12"/>
  <c r="AD253" i="12"/>
  <c r="AE253" i="12"/>
  <c r="AF253" i="12"/>
  <c r="AG253" i="12"/>
  <c r="AH253" i="12"/>
  <c r="AI253" i="12"/>
  <c r="AK253" i="12"/>
  <c r="AL253" i="12"/>
  <c r="AM253" i="12"/>
  <c r="AN253" i="12"/>
  <c r="O253" i="12"/>
  <c r="AJ253" i="12" s="1"/>
  <c r="O256" i="12"/>
  <c r="AJ256" i="12" s="1"/>
  <c r="X256" i="12"/>
  <c r="Y256" i="12"/>
  <c r="Z256" i="12"/>
  <c r="AA256" i="12"/>
  <c r="AB256" i="12"/>
  <c r="AC256" i="12"/>
  <c r="AD256" i="12"/>
  <c r="AE256" i="12"/>
  <c r="AF256" i="12"/>
  <c r="AG256" i="12"/>
  <c r="AH256" i="12"/>
  <c r="AI256" i="12"/>
  <c r="AK256" i="12"/>
  <c r="AL256" i="12"/>
  <c r="AM256" i="12"/>
  <c r="AN256" i="12"/>
  <c r="O257" i="12"/>
  <c r="AJ257" i="12" s="1"/>
  <c r="X257" i="12"/>
  <c r="Y257" i="12"/>
  <c r="Z257" i="12"/>
  <c r="AA257" i="12"/>
  <c r="AB257" i="12"/>
  <c r="AC257" i="12"/>
  <c r="AD257" i="12"/>
  <c r="AE257" i="12"/>
  <c r="AF257" i="12"/>
  <c r="AG257" i="12"/>
  <c r="AH257" i="12"/>
  <c r="AI257" i="12"/>
  <c r="AK257" i="12"/>
  <c r="AL257" i="12"/>
  <c r="AM257" i="12"/>
  <c r="AN257" i="12"/>
  <c r="O258" i="12"/>
  <c r="AJ258" i="12" s="1"/>
  <c r="X258" i="12"/>
  <c r="Y258" i="12"/>
  <c r="Z258" i="12"/>
  <c r="AA258" i="12"/>
  <c r="AB258" i="12"/>
  <c r="AC258" i="12"/>
  <c r="AD258" i="12"/>
  <c r="AE258" i="12"/>
  <c r="AF258" i="12"/>
  <c r="AG258" i="12"/>
  <c r="AH258" i="12"/>
  <c r="AI258" i="12"/>
  <c r="AK258" i="12"/>
  <c r="AL258" i="12"/>
  <c r="AM258" i="12"/>
  <c r="AN258" i="12"/>
  <c r="C259" i="12"/>
  <c r="D259" i="12"/>
  <c r="E259" i="12"/>
  <c r="F259" i="12"/>
  <c r="G259" i="12"/>
  <c r="H259" i="12"/>
  <c r="I259" i="12"/>
  <c r="J259" i="12"/>
  <c r="K259" i="12"/>
  <c r="L259" i="12"/>
  <c r="M259" i="12"/>
  <c r="N259" i="12"/>
  <c r="P259" i="12"/>
  <c r="Q259" i="12"/>
  <c r="R259" i="12"/>
  <c r="S259" i="12"/>
  <c r="X259" i="12"/>
  <c r="Y259" i="12"/>
  <c r="Z259" i="12"/>
  <c r="AA259" i="12"/>
  <c r="AB259" i="12"/>
  <c r="AC259" i="12"/>
  <c r="AD259" i="12"/>
  <c r="AE259" i="12"/>
  <c r="AF259" i="12"/>
  <c r="AG259" i="12"/>
  <c r="AH259" i="12"/>
  <c r="AI259" i="12"/>
  <c r="AK259" i="12"/>
  <c r="AL259" i="12"/>
  <c r="AM259" i="12"/>
  <c r="AN259" i="12"/>
  <c r="O260" i="12"/>
  <c r="O261" i="12"/>
  <c r="O262" i="12"/>
  <c r="AJ262" i="12" s="1"/>
  <c r="X262" i="12"/>
  <c r="Y262" i="12"/>
  <c r="Z262" i="12"/>
  <c r="AA262" i="12"/>
  <c r="AB262" i="12"/>
  <c r="AC262" i="12"/>
  <c r="AD262" i="12"/>
  <c r="AE262" i="12"/>
  <c r="AF262" i="12"/>
  <c r="AG262" i="12"/>
  <c r="AH262" i="12"/>
  <c r="AI262" i="12"/>
  <c r="AK262" i="12"/>
  <c r="AL262" i="12"/>
  <c r="AM262" i="12"/>
  <c r="AN262" i="12"/>
  <c r="O263" i="12"/>
  <c r="AJ263" i="12" s="1"/>
  <c r="X263" i="12"/>
  <c r="Y263" i="12"/>
  <c r="Z263" i="12"/>
  <c r="AA263" i="12"/>
  <c r="AB263" i="12"/>
  <c r="AC263" i="12"/>
  <c r="AD263" i="12"/>
  <c r="AE263" i="12"/>
  <c r="AF263" i="12"/>
  <c r="AG263" i="12"/>
  <c r="AH263" i="12"/>
  <c r="AI263" i="12"/>
  <c r="AK263" i="12"/>
  <c r="AL263" i="12"/>
  <c r="AM263" i="12"/>
  <c r="AN263" i="12"/>
  <c r="O264" i="12"/>
  <c r="AJ264" i="12" s="1"/>
  <c r="X264" i="12"/>
  <c r="Y264" i="12"/>
  <c r="Z264" i="12"/>
  <c r="AA264" i="12"/>
  <c r="AB264" i="12"/>
  <c r="AC264" i="12"/>
  <c r="AD264" i="12"/>
  <c r="AE264" i="12"/>
  <c r="AF264" i="12"/>
  <c r="AG264" i="12"/>
  <c r="AH264" i="12"/>
  <c r="AI264" i="12"/>
  <c r="AK264" i="12"/>
  <c r="AL264" i="12"/>
  <c r="AM264" i="12"/>
  <c r="AN264" i="12"/>
  <c r="O265" i="12"/>
  <c r="AJ265" i="12" s="1"/>
  <c r="X265" i="12"/>
  <c r="Y265" i="12"/>
  <c r="Z265" i="12"/>
  <c r="AA265" i="12"/>
  <c r="AB265" i="12"/>
  <c r="AC265" i="12"/>
  <c r="AD265" i="12"/>
  <c r="AE265" i="12"/>
  <c r="AF265" i="12"/>
  <c r="AG265" i="12"/>
  <c r="AH265" i="12"/>
  <c r="AI265" i="12"/>
  <c r="AK265" i="12"/>
  <c r="AL265" i="12"/>
  <c r="AM265" i="12"/>
  <c r="AN265" i="12"/>
  <c r="O266" i="12"/>
  <c r="AJ266" i="12" s="1"/>
  <c r="X266" i="12"/>
  <c r="Y266" i="12"/>
  <c r="Z266" i="12"/>
  <c r="AA266" i="12"/>
  <c r="AB266" i="12"/>
  <c r="AC266" i="12"/>
  <c r="AD266" i="12"/>
  <c r="AE266" i="12"/>
  <c r="AF266" i="12"/>
  <c r="AG266" i="12"/>
  <c r="AH266" i="12"/>
  <c r="AI266" i="12"/>
  <c r="AK266" i="12"/>
  <c r="AL266" i="12"/>
  <c r="AM266" i="12"/>
  <c r="AN266" i="12"/>
  <c r="O246" i="12" l="1"/>
  <c r="AJ246" i="12" s="1"/>
  <c r="O7" i="12"/>
  <c r="Y267" i="12"/>
  <c r="D267" i="12" s="1"/>
  <c r="AG267" i="12"/>
  <c r="L267" i="12" s="1"/>
  <c r="AL267" i="12"/>
  <c r="Q267" i="12" s="1"/>
  <c r="AC267" i="12"/>
  <c r="H267" i="12" s="1"/>
  <c r="AN267" i="12"/>
  <c r="S267" i="12" s="1"/>
  <c r="AI267" i="12"/>
  <c r="N267" i="12" s="1"/>
  <c r="AE267" i="12"/>
  <c r="J267" i="12" s="1"/>
  <c r="AA267" i="12"/>
  <c r="F267" i="12" s="1"/>
  <c r="O66" i="12"/>
  <c r="AJ66" i="12" s="1"/>
  <c r="O259" i="12"/>
  <c r="AJ259" i="12" s="1"/>
  <c r="O90" i="12"/>
  <c r="AJ90" i="12" s="1"/>
  <c r="AK224" i="12"/>
  <c r="P224" i="12" s="1"/>
  <c r="AH267" i="12"/>
  <c r="M267" i="12" s="1"/>
  <c r="AF267" i="12"/>
  <c r="K267" i="12" s="1"/>
  <c r="AD267" i="12"/>
  <c r="I267" i="12" s="1"/>
  <c r="AB267" i="12"/>
  <c r="G267" i="12" s="1"/>
  <c r="Z267" i="12"/>
  <c r="E267" i="12" s="1"/>
  <c r="X267" i="12"/>
  <c r="C267" i="12" s="1"/>
  <c r="AM267" i="12"/>
  <c r="R267" i="12" s="1"/>
  <c r="AK267" i="12"/>
  <c r="P267" i="12" s="1"/>
  <c r="O107" i="12"/>
  <c r="AJ107" i="12" s="1"/>
  <c r="O53" i="12"/>
  <c r="AJ53" i="12" s="1"/>
  <c r="O17" i="12"/>
  <c r="AJ17" i="12" s="1"/>
  <c r="AM224" i="12"/>
  <c r="R224" i="12" s="1"/>
  <c r="R268" i="12" s="1"/>
  <c r="O239" i="12"/>
  <c r="AJ239" i="12" s="1"/>
  <c r="O182" i="12"/>
  <c r="AJ182" i="12" s="1"/>
  <c r="O153" i="12"/>
  <c r="AJ153" i="12" s="1"/>
  <c r="O71" i="12"/>
  <c r="AJ71" i="12" s="1"/>
  <c r="O233" i="12"/>
  <c r="AJ233" i="12" s="1"/>
  <c r="O228" i="12"/>
  <c r="AJ228" i="12" s="1"/>
  <c r="O225" i="12"/>
  <c r="AJ225" i="12" s="1"/>
  <c r="O219" i="12"/>
  <c r="AJ219" i="12" s="1"/>
  <c r="O216" i="12"/>
  <c r="AJ216" i="12" s="1"/>
  <c r="O211" i="12"/>
  <c r="AJ211" i="12" s="1"/>
  <c r="O208" i="12"/>
  <c r="AJ208" i="12" s="1"/>
  <c r="O199" i="12"/>
  <c r="AJ199" i="12" s="1"/>
  <c r="O196" i="12"/>
  <c r="AJ196" i="12" s="1"/>
  <c r="O193" i="12"/>
  <c r="AJ193" i="12" s="1"/>
  <c r="O188" i="12"/>
  <c r="AJ188" i="12" s="1"/>
  <c r="O177" i="12"/>
  <c r="AJ177" i="12" s="1"/>
  <c r="O174" i="12"/>
  <c r="AJ174" i="12" s="1"/>
  <c r="O169" i="12"/>
  <c r="AJ169" i="12" s="1"/>
  <c r="O162" i="12"/>
  <c r="AJ162" i="12" s="1"/>
  <c r="O145" i="12"/>
  <c r="AJ145" i="12" s="1"/>
  <c r="O140" i="12"/>
  <c r="AJ140" i="12" s="1"/>
  <c r="O133" i="12"/>
  <c r="AJ133" i="12" s="1"/>
  <c r="O130" i="12"/>
  <c r="AJ130" i="12" s="1"/>
  <c r="AG224" i="12"/>
  <c r="L224" i="12" s="1"/>
  <c r="AE224" i="12"/>
  <c r="J224" i="12" s="1"/>
  <c r="AC224" i="12"/>
  <c r="H224" i="12" s="1"/>
  <c r="AA224" i="12"/>
  <c r="F224" i="12" s="1"/>
  <c r="F268" i="12" s="1"/>
  <c r="Y224" i="12"/>
  <c r="D224" i="12" s="1"/>
  <c r="O117" i="12"/>
  <c r="AJ117" i="12" s="1"/>
  <c r="O99" i="12"/>
  <c r="AJ99" i="12" s="1"/>
  <c r="O95" i="12"/>
  <c r="AJ95" i="12" s="1"/>
  <c r="O75" i="12"/>
  <c r="AJ75" i="12" s="1"/>
  <c r="O61" i="12"/>
  <c r="AJ61" i="12" s="1"/>
  <c r="O43" i="12"/>
  <c r="AJ43" i="12" s="1"/>
  <c r="AN224" i="12"/>
  <c r="S224" i="12" s="1"/>
  <c r="AL224" i="12"/>
  <c r="Q224" i="12" s="1"/>
  <c r="Q268" i="12" s="1"/>
  <c r="AH224" i="12"/>
  <c r="M224" i="12" s="1"/>
  <c r="AF224" i="12"/>
  <c r="K224" i="12" s="1"/>
  <c r="AD224" i="12"/>
  <c r="I224" i="12" s="1"/>
  <c r="AB224" i="12"/>
  <c r="G224" i="12" s="1"/>
  <c r="Z224" i="12"/>
  <c r="E224" i="12" s="1"/>
  <c r="X224" i="12"/>
  <c r="C224" i="12" s="1"/>
  <c r="AI224" i="12"/>
  <c r="N224" i="12" s="1"/>
  <c r="N268" i="12" s="1"/>
  <c r="O116" i="12"/>
  <c r="O113" i="12" s="1"/>
  <c r="AJ113" i="12" s="1"/>
  <c r="O80" i="12"/>
  <c r="AJ80" i="12" s="1"/>
  <c r="O16" i="12"/>
  <c r="D268" i="12" l="1"/>
  <c r="AJ267" i="12"/>
  <c r="O267" i="12" s="1"/>
  <c r="E268" i="12"/>
  <c r="I268" i="12"/>
  <c r="M268" i="12"/>
  <c r="J268" i="12"/>
  <c r="S268" i="12"/>
  <c r="P268" i="12"/>
  <c r="L268" i="12"/>
  <c r="H268" i="12"/>
  <c r="C268" i="12"/>
  <c r="G268" i="12"/>
  <c r="K268" i="12"/>
  <c r="AJ224" i="12"/>
  <c r="O224" i="12" s="1"/>
  <c r="O268" i="12" s="1"/>
</calcChain>
</file>

<file path=xl/sharedStrings.xml><?xml version="1.0" encoding="utf-8"?>
<sst xmlns="http://schemas.openxmlformats.org/spreadsheetml/2006/main" count="1107" uniqueCount="516">
  <si>
    <t>合計</t>
    <rPh sb="0" eb="2">
      <t>ゴウケイ</t>
    </rPh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</si>
  <si>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</si>
  <si>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</si>
  <si>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</si>
  <si>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</si>
  <si>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</si>
  <si>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</si>
  <si>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</si>
  <si>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</si>
  <si>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</si>
  <si>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</si>
  <si>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</si>
  <si>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</si>
  <si>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</si>
  <si>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</si>
  <si>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</si>
  <si>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</si>
  <si>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</si>
  <si>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</si>
  <si>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</si>
  <si>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</si>
  <si>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</si>
  <si>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</si>
  <si>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</si>
  <si>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</si>
  <si>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</si>
  <si>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</si>
  <si>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</si>
  <si>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</si>
  <si>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</si>
  <si>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</si>
  <si>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</si>
  <si>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</si>
  <si>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</si>
  <si>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</si>
  <si>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</si>
  <si>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</si>
  <si>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</si>
  <si>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</si>
  <si>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</si>
  <si>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</si>
  <si>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</si>
  <si>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</si>
  <si>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</si>
  <si>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</si>
  <si>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</si>
  <si>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</si>
  <si>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</si>
  <si>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</si>
  <si>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</si>
  <si>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</si>
  <si>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</si>
  <si>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</si>
  <si>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</si>
  <si>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</si>
  <si>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</si>
  <si>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</si>
  <si>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</si>
  <si>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</si>
  <si>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</si>
  <si>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</si>
  <si>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</si>
  <si>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</si>
  <si>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</si>
  <si>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</si>
  <si>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</si>
  <si>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</si>
  <si>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</si>
  <si>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</si>
  <si>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</si>
  <si>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</si>
  <si>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</si>
  <si>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</si>
  <si>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</si>
  <si>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</si>
  <si>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</si>
  <si>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</si>
  <si>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</si>
  <si>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</si>
  <si>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</si>
  <si>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</si>
  <si>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</si>
  <si>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</si>
  <si>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</si>
  <si>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</si>
  <si>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</si>
  <si>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</si>
  <si>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</si>
  <si>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</si>
  <si>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</si>
  <si>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</si>
  <si>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</si>
  <si>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</si>
  <si>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</si>
  <si>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</si>
  <si>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</si>
  <si>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</si>
  <si>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</si>
  <si>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</si>
  <si>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</si>
  <si>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</si>
  <si>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</si>
  <si>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</si>
  <si>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</si>
  <si>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</si>
  <si>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</si>
  <si>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</si>
  <si>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</si>
  <si>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</si>
  <si>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</si>
  <si>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</si>
  <si>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</si>
  <si>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</si>
  <si>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</si>
  <si>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加須</t>
    <phoneticPr fontId="3"/>
  </si>
  <si>
    <t>7-2</t>
  </si>
  <si>
    <t>騎西</t>
    <phoneticPr fontId="3"/>
  </si>
  <si>
    <t>7-3</t>
  </si>
  <si>
    <t>北川辺</t>
    <phoneticPr fontId="3"/>
  </si>
  <si>
    <t>7-4</t>
  </si>
  <si>
    <t>おおとね</t>
    <phoneticPr fontId="2"/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</si>
  <si>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</si>
  <si>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</si>
  <si>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</si>
  <si>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</si>
  <si>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</si>
  <si>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</si>
  <si>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</si>
  <si>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</si>
  <si>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</si>
  <si>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</si>
  <si>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</si>
  <si>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</si>
  <si>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</si>
  <si>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</si>
  <si>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</si>
  <si>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</si>
  <si>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</si>
  <si>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</si>
  <si>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</si>
  <si>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</si>
  <si>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</si>
  <si>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</si>
  <si>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</si>
  <si>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</si>
  <si>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</si>
  <si>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</si>
  <si>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</si>
  <si>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</si>
  <si>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</si>
  <si>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</si>
  <si>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</si>
  <si>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</si>
  <si>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</si>
  <si>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</si>
  <si>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</si>
  <si>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</si>
  <si>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</si>
  <si>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</si>
  <si>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</si>
  <si>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</si>
  <si>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</si>
  <si>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</si>
  <si>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</si>
  <si>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</si>
  <si>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</si>
  <si>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</si>
  <si>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</si>
  <si>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</si>
  <si>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</si>
  <si>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</si>
  <si>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</si>
  <si>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</si>
  <si>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</si>
  <si>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</si>
  <si>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</si>
  <si>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</si>
  <si>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</si>
  <si>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</si>
  <si>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</si>
  <si>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</si>
  <si>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</si>
  <si>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</si>
  <si>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15-4</t>
    <phoneticPr fontId="3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</si>
  <si>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</si>
  <si>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</si>
  <si>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</si>
  <si>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</si>
  <si>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</si>
  <si>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</si>
  <si>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</si>
  <si>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</si>
  <si>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</si>
  <si>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</si>
  <si>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17-1</t>
    <phoneticPr fontId="3"/>
  </si>
  <si>
    <t>幸手市立</t>
    <rPh sb="0" eb="3">
      <t>サッテシ</t>
    </rPh>
    <rPh sb="3" eb="4">
      <t>リツ</t>
    </rPh>
    <phoneticPr fontId="3"/>
  </si>
  <si>
    <t>17-2</t>
    <phoneticPr fontId="3"/>
  </si>
  <si>
    <t>香日向</t>
    <rPh sb="0" eb="1">
      <t>コウ</t>
    </rPh>
    <rPh sb="1" eb="3">
      <t>ヒナタ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</si>
  <si>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</si>
  <si>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</si>
  <si>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</si>
  <si>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</si>
  <si>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</si>
  <si>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</si>
  <si>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</si>
  <si>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</si>
  <si>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</si>
  <si>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20</t>
    <phoneticPr fontId="3"/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</si>
  <si>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</si>
  <si>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</si>
  <si>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</si>
  <si>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</si>
  <si>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</si>
  <si>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</si>
  <si>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</si>
  <si>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</si>
  <si>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</si>
  <si>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</si>
  <si>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</si>
  <si>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</si>
  <si>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</si>
  <si>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</si>
  <si>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</si>
  <si>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</si>
  <si>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</si>
  <si>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</si>
  <si>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</si>
  <si>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</si>
  <si>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</si>
  <si>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</si>
  <si>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</si>
  <si>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</si>
  <si>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</si>
  <si>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</si>
  <si>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</si>
  <si>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</si>
  <si>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</si>
  <si>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</si>
  <si>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狭山ヶ丘分</t>
    <rPh sb="0" eb="4">
      <t>サヤマガオカ</t>
    </rPh>
    <rPh sb="4" eb="5">
      <t>フン</t>
    </rPh>
    <phoneticPr fontId="2"/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</si>
  <si>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</si>
  <si>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</si>
  <si>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</si>
  <si>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</si>
  <si>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</si>
  <si>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</si>
  <si>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</si>
  <si>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</si>
  <si>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</si>
  <si>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</si>
  <si>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</si>
  <si>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</si>
  <si>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</si>
  <si>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</si>
  <si>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</si>
  <si>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</si>
  <si>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</si>
  <si>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</si>
  <si>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</si>
  <si>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</si>
  <si>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</si>
  <si>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</si>
  <si>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27</t>
    <phoneticPr fontId="3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</si>
  <si>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</si>
  <si>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</si>
  <si>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</si>
  <si>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</si>
  <si>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</si>
  <si>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</si>
  <si>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</si>
  <si>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</si>
  <si>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</si>
  <si>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</si>
  <si>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</si>
  <si>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</si>
  <si>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</si>
  <si>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</si>
  <si>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</si>
  <si>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</si>
  <si>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</si>
  <si>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</si>
  <si>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</si>
  <si>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</si>
  <si>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</si>
  <si>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</si>
  <si>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</si>
  <si>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</si>
  <si>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</si>
  <si>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</si>
  <si>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</si>
  <si>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</si>
  <si>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</si>
  <si>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</si>
  <si>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</si>
  <si>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</si>
  <si>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</si>
  <si>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</si>
  <si>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</si>
  <si>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</si>
  <si>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</si>
  <si>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</si>
  <si>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</si>
  <si>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</si>
  <si>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</si>
  <si>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</si>
  <si>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</si>
  <si>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</si>
  <si>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</si>
  <si>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</si>
  <si>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</si>
  <si>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</si>
  <si>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</si>
  <si>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</si>
  <si>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</si>
  <si>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</si>
  <si>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</si>
  <si>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</si>
  <si>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</si>
  <si>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</si>
  <si>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</si>
  <si>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</si>
  <si>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</si>
  <si>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</si>
  <si>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</si>
  <si>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</si>
  <si>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</si>
  <si>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</si>
  <si>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</si>
  <si>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</si>
  <si>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</si>
  <si>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</si>
  <si>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</si>
  <si>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</si>
  <si>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</si>
  <si>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</si>
  <si>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</si>
  <si>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</si>
  <si>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</si>
  <si>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</si>
  <si>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</si>
  <si>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</si>
  <si>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</si>
  <si>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</si>
  <si>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</si>
  <si>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42</t>
    <phoneticPr fontId="3"/>
  </si>
  <si>
    <t>小鹿野町</t>
    <rPh sb="0" eb="4">
      <t>オガノマチ</t>
    </rPh>
    <phoneticPr fontId="2"/>
  </si>
  <si>
    <t>42-1</t>
    <phoneticPr fontId="3"/>
  </si>
  <si>
    <t>小鹿野町立</t>
    <rPh sb="0" eb="3">
      <t>オガノ</t>
    </rPh>
    <rPh sb="3" eb="4">
      <t>マチ</t>
    </rPh>
    <rPh sb="4" eb="5">
      <t>リツ</t>
    </rPh>
    <phoneticPr fontId="2"/>
  </si>
  <si>
    <t>42-2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</si>
  <si>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</si>
  <si>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</si>
  <si>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</si>
  <si>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</si>
  <si>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</si>
  <si>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</si>
  <si>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</si>
  <si>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</si>
  <si>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</si>
  <si>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</si>
  <si>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</si>
  <si>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</si>
  <si>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</si>
  <si>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</si>
  <si>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48</t>
    <phoneticPr fontId="3"/>
  </si>
  <si>
    <t>杉戸町</t>
    <rPh sb="0" eb="3">
      <t>スギトマチ</t>
    </rPh>
    <phoneticPr fontId="2"/>
  </si>
  <si>
    <t>48-1</t>
    <phoneticPr fontId="3"/>
  </si>
  <si>
    <t>杉戸町立</t>
    <rPh sb="0" eb="2">
      <t>スギト</t>
    </rPh>
    <rPh sb="2" eb="4">
      <t>チョウリツ</t>
    </rPh>
    <phoneticPr fontId="2"/>
  </si>
  <si>
    <t>48-2</t>
    <phoneticPr fontId="3"/>
  </si>
  <si>
    <t>48-3</t>
    <phoneticPr fontId="3"/>
  </si>
  <si>
    <t>南公</t>
    <rPh sb="0" eb="1">
      <t>ミナミ</t>
    </rPh>
    <rPh sb="1" eb="2">
      <t>コウ</t>
    </rPh>
    <phoneticPr fontId="2"/>
  </si>
  <si>
    <t>48-4</t>
    <phoneticPr fontId="3"/>
  </si>
  <si>
    <t>48-5</t>
    <phoneticPr fontId="3"/>
  </si>
  <si>
    <t>泉公</t>
    <rPh sb="0" eb="1">
      <t>イズミ</t>
    </rPh>
    <rPh sb="1" eb="2">
      <t>コウ</t>
    </rPh>
    <phoneticPr fontId="2"/>
  </si>
  <si>
    <t>48-6</t>
    <phoneticPr fontId="3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</si>
  <si>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</si>
  <si>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</si>
  <si>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</si>
  <si>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</si>
  <si>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</si>
  <si>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</si>
  <si>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51</t>
    <phoneticPr fontId="3"/>
  </si>
  <si>
    <t>滑川町</t>
    <rPh sb="0" eb="2">
      <t>ナメガワ</t>
    </rPh>
    <rPh sb="2" eb="3">
      <t>マチ</t>
    </rPh>
    <phoneticPr fontId="5"/>
  </si>
  <si>
    <t>52</t>
    <phoneticPr fontId="3"/>
  </si>
  <si>
    <t>鳩山町</t>
    <rPh sb="0" eb="2">
      <t>ハトヤマ</t>
    </rPh>
    <rPh sb="2" eb="3">
      <t>マチ</t>
    </rPh>
    <phoneticPr fontId="2"/>
  </si>
  <si>
    <t>54</t>
    <phoneticPr fontId="3"/>
  </si>
  <si>
    <t>松伏町</t>
    <rPh sb="0" eb="3">
      <t>マツブシマチ</t>
    </rPh>
    <phoneticPr fontId="2"/>
  </si>
  <si>
    <t>54-1</t>
    <phoneticPr fontId="3"/>
  </si>
  <si>
    <t>54-2</t>
    <phoneticPr fontId="3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</si>
  <si>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</si>
  <si>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55</t>
    <phoneticPr fontId="3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</si>
  <si>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</si>
  <si>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</si>
  <si>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</si>
  <si>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</si>
  <si>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</si>
  <si>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58</t>
    <phoneticPr fontId="3"/>
  </si>
  <si>
    <t>三芳町</t>
    <rPh sb="0" eb="3">
      <t>ミヨシマチ</t>
    </rPh>
    <phoneticPr fontId="2"/>
  </si>
  <si>
    <t>58-1</t>
    <phoneticPr fontId="3"/>
  </si>
  <si>
    <t>58-2</t>
    <phoneticPr fontId="3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</si>
  <si>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</si>
  <si>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</si>
  <si>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</si>
  <si>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60</t>
    <phoneticPr fontId="3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</si>
  <si>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</si>
  <si>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</si>
  <si>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</si>
  <si>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</si>
  <si>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</si>
  <si>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</si>
  <si>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</si>
  <si>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</si>
  <si>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</si>
  <si>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</si>
  <si>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</si>
  <si>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</si>
  <si>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</si>
  <si>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</si>
  <si>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</si>
  <si>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</si>
  <si>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</si>
  <si>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</si>
  <si>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</si>
  <si>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</si>
  <si>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</si>
  <si>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</si>
  <si>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</si>
  <si>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8"/>
  </si>
  <si>
    <t>35</t>
  </si>
  <si>
    <t>本庄市</t>
    <rPh sb="0" eb="3">
      <t>ホンジョウシ</t>
    </rPh>
    <phoneticPr fontId="8"/>
  </si>
  <si>
    <t>35-1</t>
  </si>
  <si>
    <t>35-2</t>
  </si>
  <si>
    <t>36-8</t>
    <phoneticPr fontId="1"/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</si>
  <si>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</si>
  <si>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</si>
  <si>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</si>
  <si>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</si>
  <si>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</si>
  <si>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</si>
  <si>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</si>
  <si>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</si>
  <si>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</si>
  <si>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</si>
  <si>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</si>
  <si>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</si>
  <si>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</si>
  <si>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長瀞町</t>
    <rPh sb="0" eb="3">
      <t>ナガトロマチ</t>
    </rPh>
    <phoneticPr fontId="23"/>
  </si>
  <si>
    <t>下新倉</t>
    <rPh sb="0" eb="3">
      <t>シモニイクラ</t>
    </rPh>
    <phoneticPr fontId="23"/>
  </si>
  <si>
    <t>和光市立</t>
    <rPh sb="0" eb="2">
      <t>ワコウ</t>
    </rPh>
    <rPh sb="2" eb="3">
      <t>シ</t>
    </rPh>
    <rPh sb="3" eb="4">
      <t>タ</t>
    </rPh>
    <phoneticPr fontId="23"/>
  </si>
  <si>
    <t>和光市</t>
    <rPh sb="0" eb="2">
      <t>ワコウ</t>
    </rPh>
    <rPh sb="2" eb="3">
      <t>シ</t>
    </rPh>
    <phoneticPr fontId="23"/>
  </si>
  <si>
    <t>児玉</t>
    <rPh sb="0" eb="2">
      <t>コダマ</t>
    </rPh>
    <phoneticPr fontId="23"/>
  </si>
  <si>
    <t>本庄</t>
    <rPh sb="0" eb="2">
      <t>ホンジョウ</t>
    </rPh>
    <phoneticPr fontId="23"/>
  </si>
  <si>
    <t>上柴</t>
    <rPh sb="0" eb="1">
      <t>ウエ</t>
    </rPh>
    <rPh sb="1" eb="2">
      <t>シバ</t>
    </rPh>
    <phoneticPr fontId="1"/>
  </si>
  <si>
    <t>こども図書館</t>
    <rPh sb="3" eb="6">
      <t>トショカン</t>
    </rPh>
    <phoneticPr fontId="23"/>
  </si>
  <si>
    <t>飯能市立</t>
    <rPh sb="0" eb="3">
      <t>ハンノウシ</t>
    </rPh>
    <rPh sb="3" eb="4">
      <t>リツ</t>
    </rPh>
    <phoneticPr fontId="23"/>
  </si>
  <si>
    <t>26-2</t>
    <phoneticPr fontId="3"/>
  </si>
  <si>
    <t>26-1</t>
    <phoneticPr fontId="3"/>
  </si>
  <si>
    <t>駅前配本所</t>
    <rPh sb="0" eb="2">
      <t>エキマエ</t>
    </rPh>
    <rPh sb="2" eb="4">
      <t>ハイホン</t>
    </rPh>
    <rPh sb="4" eb="5">
      <t>ジョ</t>
    </rPh>
    <phoneticPr fontId="2"/>
  </si>
  <si>
    <t>25-6</t>
  </si>
  <si>
    <t>荒川</t>
    <rPh sb="0" eb="1">
      <t>アラ</t>
    </rPh>
    <rPh sb="1" eb="2">
      <t>カワ</t>
    </rPh>
    <phoneticPr fontId="23"/>
  </si>
  <si>
    <t>大滝</t>
    <rPh sb="0" eb="2">
      <t>オオタキ</t>
    </rPh>
    <phoneticPr fontId="23"/>
  </si>
  <si>
    <t>吉田</t>
    <rPh sb="0" eb="2">
      <t>ヨシダ</t>
    </rPh>
    <phoneticPr fontId="23"/>
  </si>
  <si>
    <t>秩父</t>
    <rPh sb="0" eb="2">
      <t>チチブ</t>
    </rPh>
    <phoneticPr fontId="23"/>
  </si>
  <si>
    <t>秩父市</t>
    <rPh sb="0" eb="3">
      <t>チチブシ</t>
    </rPh>
    <phoneticPr fontId="23"/>
  </si>
  <si>
    <t>本館一括</t>
    <rPh sb="0" eb="4">
      <t>ホンカンイッカツ</t>
    </rPh>
    <phoneticPr fontId="1"/>
  </si>
  <si>
    <t>中央で一括</t>
    <rPh sb="0" eb="2">
      <t>チュウオウ</t>
    </rPh>
    <rPh sb="3" eb="5">
      <t>イッカツ</t>
    </rPh>
    <phoneticPr fontId="1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</si>
  <si>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3"/>
  </si>
  <si>
    <t>江南</t>
    <rPh sb="0" eb="2">
      <t>コウナン</t>
    </rPh>
    <phoneticPr fontId="10"/>
  </si>
  <si>
    <t>大里</t>
    <rPh sb="0" eb="2">
      <t>オオサト</t>
    </rPh>
    <phoneticPr fontId="10"/>
  </si>
  <si>
    <t>妻沼</t>
    <rPh sb="0" eb="2">
      <t>メヌマ</t>
    </rPh>
    <phoneticPr fontId="10"/>
  </si>
  <si>
    <t>熊谷</t>
    <rPh sb="0" eb="2">
      <t>クマガヤ</t>
    </rPh>
    <phoneticPr fontId="10"/>
  </si>
  <si>
    <t>熊谷市</t>
    <rPh sb="0" eb="3">
      <t>クマガヤシ</t>
    </rPh>
    <phoneticPr fontId="10"/>
  </si>
  <si>
    <t>高階</t>
    <rPh sb="0" eb="2">
      <t>タカシナ</t>
    </rPh>
    <phoneticPr fontId="23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</si>
  <si>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3"/>
  </si>
  <si>
    <t>西</t>
    <rPh sb="0" eb="1">
      <t>ニシ</t>
    </rPh>
    <phoneticPr fontId="23"/>
  </si>
  <si>
    <t>中央</t>
    <rPh sb="0" eb="2">
      <t>チュウオウ</t>
    </rPh>
    <phoneticPr fontId="23"/>
  </si>
  <si>
    <t>川越市</t>
    <rPh sb="0" eb="3">
      <t>カワゴエシ</t>
    </rPh>
    <phoneticPr fontId="23"/>
  </si>
  <si>
    <t>***</t>
    <phoneticPr fontId="1"/>
  </si>
  <si>
    <t>5-4</t>
  </si>
  <si>
    <t>内間木公</t>
    <rPh sb="0" eb="2">
      <t>ウチマ</t>
    </rPh>
    <rPh sb="2" eb="3">
      <t>キ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</si>
  <si>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</si>
  <si>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</si>
  <si>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</si>
  <si>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</si>
  <si>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北分館</t>
    <rPh sb="0" eb="1">
      <t>キタ</t>
    </rPh>
    <rPh sb="1" eb="3">
      <t>ブンカン</t>
    </rPh>
    <phoneticPr fontId="0"/>
  </si>
  <si>
    <t>朝霞</t>
    <rPh sb="0" eb="2">
      <t>アサカ</t>
    </rPh>
    <phoneticPr fontId="0"/>
  </si>
  <si>
    <t>朝霞市</t>
    <rPh sb="0" eb="3">
      <t>アサカシ</t>
    </rPh>
    <phoneticPr fontId="0"/>
  </si>
  <si>
    <t>図書館名</t>
    <phoneticPr fontId="3"/>
  </si>
  <si>
    <t>63</t>
  </si>
  <si>
    <t>43</t>
  </si>
  <si>
    <t>32</t>
  </si>
  <si>
    <t>－</t>
    <phoneticPr fontId="1"/>
  </si>
  <si>
    <t>-</t>
  </si>
  <si>
    <t>本館一括</t>
    <rPh sb="0" eb="2">
      <t>ほんかん</t>
    </rPh>
    <rPh sb="2" eb="4">
      <t>いっかつ</t>
    </rPh>
    <phoneticPr fontId="9" type="Hiragana"/>
  </si>
  <si>
    <t>－</t>
  </si>
  <si>
    <t>ビデオに含む</t>
    <rPh sb="4" eb="5">
      <t>フク</t>
    </rPh>
    <phoneticPr fontId="1"/>
  </si>
  <si>
    <t>点</t>
    <rPh sb="0" eb="1">
      <t>テン</t>
    </rPh>
    <phoneticPr fontId="3"/>
  </si>
  <si>
    <t>タイトル</t>
    <phoneticPr fontId="3"/>
  </si>
  <si>
    <t>（うち購入）</t>
    <rPh sb="3" eb="5">
      <t>コウニュウ</t>
    </rPh>
    <phoneticPr fontId="3"/>
  </si>
  <si>
    <t>点字資料</t>
    <rPh sb="0" eb="2">
      <t>テンジ</t>
    </rPh>
    <rPh sb="2" eb="4">
      <t>シリョウ</t>
    </rPh>
    <phoneticPr fontId="3"/>
  </si>
  <si>
    <t>録音資料</t>
    <rPh sb="0" eb="2">
      <t>ロクオン</t>
    </rPh>
    <rPh sb="2" eb="4">
      <t>シリョウ</t>
    </rPh>
    <phoneticPr fontId="3"/>
  </si>
  <si>
    <t>合計</t>
    <rPh sb="0" eb="2">
      <t>ゴウケイ</t>
    </rPh>
    <phoneticPr fontId="26"/>
  </si>
  <si>
    <t>その他</t>
    <rPh sb="2" eb="3">
      <t>タ</t>
    </rPh>
    <phoneticPr fontId="3"/>
  </si>
  <si>
    <t>レコード</t>
    <phoneticPr fontId="3"/>
  </si>
  <si>
    <t>１６ミリ
フィルム</t>
    <phoneticPr fontId="3"/>
  </si>
  <si>
    <t>ＤＶＤ</t>
    <phoneticPr fontId="3"/>
  </si>
  <si>
    <t>ビデオ
テープ</t>
    <phoneticPr fontId="3"/>
  </si>
  <si>
    <t>カセット
テープ</t>
    <phoneticPr fontId="26"/>
  </si>
  <si>
    <t>ＣＤ</t>
    <phoneticPr fontId="26"/>
  </si>
  <si>
    <t>障害者サービス資料数</t>
    <rPh sb="0" eb="3">
      <t>ショウガイシャ</t>
    </rPh>
    <rPh sb="7" eb="9">
      <t>シリョウ</t>
    </rPh>
    <rPh sb="9" eb="10">
      <t>スウ</t>
    </rPh>
    <phoneticPr fontId="3"/>
  </si>
  <si>
    <t>視聴覚資料数（点）</t>
    <rPh sb="0" eb="3">
      <t>シチョウカク</t>
    </rPh>
    <rPh sb="3" eb="5">
      <t>シリョウ</t>
    </rPh>
    <rPh sb="5" eb="6">
      <t>スウ</t>
    </rPh>
    <rPh sb="7" eb="8">
      <t>テン</t>
    </rPh>
    <phoneticPr fontId="3"/>
  </si>
  <si>
    <t>電子
資料
（点）</t>
    <rPh sb="0" eb="2">
      <t>デンシ</t>
    </rPh>
    <rPh sb="3" eb="5">
      <t>シリョウ</t>
    </rPh>
    <phoneticPr fontId="26"/>
  </si>
  <si>
    <t>新聞</t>
    <rPh sb="0" eb="2">
      <t>シンブン</t>
    </rPh>
    <phoneticPr fontId="3"/>
  </si>
  <si>
    <t>雑誌</t>
    <rPh sb="0" eb="2">
      <t>ザッシ</t>
    </rPh>
    <phoneticPr fontId="3"/>
  </si>
  <si>
    <t>Ⅱ　資料（２）</t>
    <rPh sb="2" eb="4">
      <t>シリョウ</t>
    </rPh>
    <phoneticPr fontId="1"/>
  </si>
  <si>
    <t>集計用</t>
    <rPh sb="0" eb="3">
      <t>シュウケイヨウ</t>
    </rPh>
    <phoneticPr fontId="1"/>
  </si>
  <si>
    <t>狭山ケ丘分</t>
    <rPh sb="0" eb="2">
      <t>サヤマ</t>
    </rPh>
    <rPh sb="3" eb="4">
      <t>オカ</t>
    </rPh>
    <rPh sb="4" eb="5">
      <t>フン</t>
    </rPh>
    <phoneticPr fontId="3"/>
  </si>
  <si>
    <t>こども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</si>
</sst>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86" formatCode="#,##0;&quot;△ &quot;#,##0"/>
  </numFmts>
  <fonts count="2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</font>
    <font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6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10"/>
      <color theme="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604">
    <xf numFmtId="0" fontId="0" fillId="0" borderId="0" xfId="0">
      <alignment vertical="center"/>
    </xf>
    <xf numFmtId="0" fontId="11" fillId="0" borderId="36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1" fillId="4" borderId="0" xfId="1" applyFont="1" applyFill="1">
      <alignment vertical="center"/>
    </xf>
    <xf numFmtId="0" fontId="16" fillId="0" borderId="0" xfId="1" applyFont="1">
      <alignment vertical="center"/>
    </xf>
    <xf numFmtId="0" fontId="16" fillId="0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1" applyFont="1" applyFill="1">
      <alignment vertical="center"/>
    </xf>
    <xf numFmtId="0" fontId="12" fillId="0" borderId="0" xfId="1" applyFont="1" applyAlignment="1">
      <alignment vertical="center"/>
    </xf>
    <xf numFmtId="0" fontId="12" fillId="0" borderId="0" xfId="1" applyFont="1">
      <alignment vertical="center"/>
    </xf>
    <xf numFmtId="0" fontId="12" fillId="4" borderId="0" xfId="1" applyFont="1" applyFill="1">
      <alignment vertical="center"/>
    </xf>
    <xf numFmtId="0" fontId="16" fillId="0" borderId="0" xfId="1" applyFont="1" applyFill="1">
      <alignment vertical="center"/>
    </xf>
    <xf numFmtId="0" fontId="19" fillId="0" borderId="0" xfId="1" applyFont="1" applyFill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11" fillId="0" borderId="19" xfId="1" applyFont="1" applyFill="1" applyBorder="1">
      <alignment vertical="center"/>
    </xf>
    <xf numFmtId="49" fontId="11" fillId="0" borderId="12" xfId="1" quotePrefix="1" applyNumberFormat="1" applyFont="1" applyFill="1" applyBorder="1" applyAlignment="1">
      <alignment horizontal="center" vertical="center"/>
    </xf>
    <xf numFmtId="0" fontId="11" fillId="0" borderId="13" xfId="1" applyFont="1" applyFill="1" applyBorder="1">
      <alignment vertical="center"/>
    </xf>
    <xf numFmtId="49" fontId="11" fillId="0" borderId="18" xfId="1" quotePrefix="1" applyNumberFormat="1" applyFont="1" applyFill="1" applyBorder="1" applyAlignment="1">
      <alignment horizontal="center" vertical="center"/>
    </xf>
    <xf numFmtId="0" fontId="11" fillId="0" borderId="19" xfId="1" applyFont="1" applyFill="1" applyBorder="1" applyProtection="1">
      <alignment vertical="center"/>
      <protection locked="0"/>
    </xf>
    <xf numFmtId="49" fontId="11" fillId="0" borderId="18" xfId="1" applyNumberFormat="1" applyFont="1" applyBorder="1" applyAlignment="1">
      <alignment horizontal="center" vertical="center"/>
    </xf>
    <xf numFmtId="0" fontId="11" fillId="0" borderId="19" xfId="1" applyFont="1" applyBorder="1">
      <alignment vertical="center"/>
    </xf>
    <xf numFmtId="0" fontId="11" fillId="0" borderId="19" xfId="1" applyFont="1" applyFill="1" applyBorder="1" applyAlignment="1">
      <alignment vertical="center" shrinkToFit="1"/>
    </xf>
    <xf numFmtId="49" fontId="12" fillId="0" borderId="12" xfId="1" applyNumberFormat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vertical="center"/>
    </xf>
    <xf numFmtId="49" fontId="11" fillId="0" borderId="41" xfId="1" quotePrefix="1" applyNumberFormat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vertical="center"/>
    </xf>
    <xf numFmtId="49" fontId="12" fillId="0" borderId="26" xfId="1" applyNumberFormat="1" applyFont="1" applyBorder="1" applyAlignment="1">
      <alignment horizontal="center" vertical="center"/>
    </xf>
    <xf numFmtId="0" fontId="12" fillId="0" borderId="19" xfId="1" applyFont="1" applyBorder="1">
      <alignment vertical="center"/>
    </xf>
    <xf numFmtId="49" fontId="11" fillId="0" borderId="18" xfId="1" quotePrefix="1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>
      <alignment horizontal="center" vertical="center"/>
    </xf>
    <xf numFmtId="0" fontId="12" fillId="0" borderId="19" xfId="1" applyFont="1" applyFill="1" applyBorder="1">
      <alignment vertical="center"/>
    </xf>
    <xf numFmtId="49" fontId="12" fillId="0" borderId="27" xfId="1" applyNumberFormat="1" applyFont="1" applyFill="1" applyBorder="1" applyAlignment="1">
      <alignment horizontal="center" vertical="center"/>
    </xf>
    <xf numFmtId="49" fontId="11" fillId="0" borderId="28" xfId="1" quotePrefix="1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vertical="center"/>
    </xf>
    <xf numFmtId="49" fontId="11" fillId="0" borderId="27" xfId="1" quotePrefix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vertical="center"/>
    </xf>
    <xf numFmtId="49" fontId="11" fillId="0" borderId="27" xfId="1" quotePrefix="1" applyNumberFormat="1" applyFont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2" fillId="0" borderId="27" xfId="1" quotePrefix="1" applyNumberFormat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49" fontId="11" fillId="0" borderId="39" xfId="1" quotePrefix="1" applyNumberFormat="1" applyFont="1" applyFill="1" applyBorder="1" applyAlignment="1">
      <alignment horizontal="center" vertical="center"/>
    </xf>
    <xf numFmtId="0" fontId="11" fillId="0" borderId="38" xfId="1" applyFont="1" applyFill="1" applyBorder="1">
      <alignment vertical="center"/>
    </xf>
    <xf numFmtId="49" fontId="19" fillId="0" borderId="27" xfId="1" applyNumberFormat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vertical="center"/>
    </xf>
    <xf numFmtId="49" fontId="16" fillId="0" borderId="27" xfId="1" quotePrefix="1" applyNumberFormat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vertical="center"/>
    </xf>
    <xf numFmtId="49" fontId="12" fillId="0" borderId="27" xfId="1" applyNumberFormat="1" applyFont="1" applyBorder="1" applyAlignment="1">
      <alignment horizontal="center" vertical="center"/>
    </xf>
    <xf numFmtId="0" fontId="19" fillId="0" borderId="19" xfId="1" applyFont="1" applyFill="1" applyBorder="1">
      <alignment vertical="center"/>
    </xf>
    <xf numFmtId="0" fontId="16" fillId="0" borderId="19" xfId="1" applyFont="1" applyFill="1" applyBorder="1">
      <alignment vertical="center"/>
    </xf>
    <xf numFmtId="49" fontId="19" fillId="0" borderId="39" xfId="1" applyNumberFormat="1" applyFont="1" applyFill="1" applyBorder="1" applyAlignment="1">
      <alignment horizontal="center" vertical="center"/>
    </xf>
    <xf numFmtId="49" fontId="16" fillId="0" borderId="39" xfId="1" quotePrefix="1" applyNumberFormat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vertical="center"/>
    </xf>
    <xf numFmtId="0" fontId="22" fillId="0" borderId="0" xfId="1" applyFont="1" applyFill="1">
      <alignment vertical="center"/>
    </xf>
    <xf numFmtId="0" fontId="20" fillId="0" borderId="0" xfId="1" applyFont="1" applyFill="1">
      <alignment vertical="center"/>
    </xf>
    <xf numFmtId="49" fontId="16" fillId="0" borderId="27" xfId="1" applyNumberFormat="1" applyFont="1" applyFill="1" applyBorder="1" applyAlignment="1">
      <alignment horizontal="center" vertical="center"/>
    </xf>
    <xf numFmtId="49" fontId="12" fillId="0" borderId="39" xfId="1" applyNumberFormat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vertical="center"/>
    </xf>
    <xf numFmtId="49" fontId="11" fillId="0" borderId="39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186" fontId="12" fillId="0" borderId="15" xfId="1" applyNumberFormat="1" applyFont="1" applyFill="1" applyBorder="1">
      <alignment vertical="center"/>
    </xf>
    <xf numFmtId="186" fontId="11" fillId="0" borderId="15" xfId="1" applyNumberFormat="1" applyFont="1" applyFill="1" applyBorder="1">
      <alignment vertical="center"/>
    </xf>
    <xf numFmtId="0" fontId="19" fillId="0" borderId="19" xfId="1" applyFont="1" applyBorder="1">
      <alignment vertical="center"/>
    </xf>
    <xf numFmtId="49" fontId="11" fillId="0" borderId="28" xfId="1" quotePrefix="1" applyNumberFormat="1" applyFont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11" fillId="0" borderId="13" xfId="1" applyFont="1" applyBorder="1" applyAlignment="1">
      <alignment vertical="center" shrinkToFit="1"/>
    </xf>
    <xf numFmtId="49" fontId="12" fillId="0" borderId="28" xfId="1" applyNumberFormat="1" applyFont="1" applyFill="1" applyBorder="1" applyAlignment="1">
      <alignment horizontal="center" vertical="center"/>
    </xf>
    <xf numFmtId="0" fontId="12" fillId="0" borderId="13" xfId="1" applyFont="1" applyFill="1" applyBorder="1">
      <alignment vertical="center"/>
    </xf>
    <xf numFmtId="0" fontId="11" fillId="0" borderId="21" xfId="1" applyFont="1" applyFill="1" applyBorder="1">
      <alignment vertical="center"/>
    </xf>
    <xf numFmtId="49" fontId="12" fillId="3" borderId="28" xfId="1" applyNumberFormat="1" applyFont="1" applyFill="1" applyBorder="1" applyAlignment="1">
      <alignment horizontal="center" vertical="center"/>
    </xf>
    <xf numFmtId="0" fontId="12" fillId="3" borderId="13" xfId="1" applyFont="1" applyFill="1" applyBorder="1">
      <alignment vertical="center"/>
    </xf>
    <xf numFmtId="49" fontId="11" fillId="3" borderId="28" xfId="1" applyNumberFormat="1" applyFont="1" applyFill="1" applyBorder="1" applyAlignment="1">
      <alignment horizontal="center" vertical="center"/>
    </xf>
    <xf numFmtId="0" fontId="11" fillId="3" borderId="13" xfId="1" applyFont="1" applyFill="1" applyBorder="1">
      <alignment vertical="center"/>
    </xf>
    <xf numFmtId="0" fontId="14" fillId="0" borderId="19" xfId="1" applyFont="1" applyFill="1" applyBorder="1">
      <alignment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Protection="1">
      <alignment vertical="center"/>
      <protection locked="0"/>
    </xf>
    <xf numFmtId="49" fontId="11" fillId="0" borderId="1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24" xfId="1" applyFont="1" applyFill="1" applyBorder="1" applyProtection="1">
      <alignment vertical="center"/>
      <protection locked="0"/>
    </xf>
    <xf numFmtId="0" fontId="12" fillId="0" borderId="19" xfId="1" applyFont="1" applyFill="1" applyBorder="1" applyAlignment="1">
      <alignment vertical="center"/>
    </xf>
    <xf numFmtId="0" fontId="11" fillId="0" borderId="0" xfId="1" applyFont="1" applyBorder="1">
      <alignment vertical="center"/>
    </xf>
    <xf numFmtId="0" fontId="17" fillId="0" borderId="0" xfId="1" applyFont="1">
      <alignment vertical="center"/>
    </xf>
    <xf numFmtId="0" fontId="11" fillId="0" borderId="34" xfId="1" applyFont="1" applyBorder="1">
      <alignment vertical="center"/>
    </xf>
    <xf numFmtId="49" fontId="11" fillId="0" borderId="30" xfId="1" applyNumberFormat="1" applyFont="1" applyBorder="1" applyAlignment="1">
      <alignment horizontal="center" vertical="center"/>
    </xf>
    <xf numFmtId="0" fontId="12" fillId="2" borderId="0" xfId="1" applyFont="1" applyFill="1">
      <alignment vertical="center"/>
    </xf>
    <xf numFmtId="186" fontId="12" fillId="2" borderId="5" xfId="1" applyNumberFormat="1" applyFont="1" applyFill="1" applyBorder="1" applyAlignment="1">
      <alignment horizontal="right" vertical="center"/>
    </xf>
    <xf numFmtId="186" fontId="12" fillId="2" borderId="2" xfId="1" applyNumberFormat="1" applyFont="1" applyFill="1" applyBorder="1" applyAlignment="1">
      <alignment horizontal="right" vertical="center"/>
    </xf>
    <xf numFmtId="186" fontId="12" fillId="2" borderId="42" xfId="1" applyNumberFormat="1" applyFont="1" applyFill="1" applyBorder="1" applyAlignment="1">
      <alignment horizontal="right" vertical="center"/>
    </xf>
    <xf numFmtId="186" fontId="12" fillId="2" borderId="4" xfId="1" applyNumberFormat="1" applyFont="1" applyFill="1" applyBorder="1" applyAlignment="1">
      <alignment horizontal="right" vertical="center"/>
    </xf>
    <xf numFmtId="186" fontId="12" fillId="2" borderId="6" xfId="1" applyNumberFormat="1" applyFont="1" applyFill="1" applyBorder="1" applyAlignment="1">
      <alignment horizontal="right" vertical="center"/>
    </xf>
    <xf numFmtId="186" fontId="12" fillId="2" borderId="3" xfId="1" applyNumberFormat="1" applyFont="1" applyFill="1" applyBorder="1" applyAlignment="1">
      <alignment horizontal="right" vertical="center"/>
    </xf>
    <xf numFmtId="186" fontId="12" fillId="0" borderId="0" xfId="1" applyNumberFormat="1" applyFont="1" applyFill="1">
      <alignment vertical="center"/>
    </xf>
    <xf numFmtId="186" fontId="12" fillId="0" borderId="44" xfId="1" applyNumberFormat="1" applyFont="1" applyFill="1" applyBorder="1">
      <alignment vertical="center"/>
    </xf>
    <xf numFmtId="186" fontId="12" fillId="0" borderId="45" xfId="1" applyNumberFormat="1" applyFont="1" applyFill="1" applyBorder="1">
      <alignment vertical="center"/>
    </xf>
    <xf numFmtId="186" fontId="12" fillId="0" borderId="46" xfId="1" applyNumberFormat="1" applyFont="1" applyFill="1" applyBorder="1">
      <alignment vertical="center"/>
    </xf>
    <xf numFmtId="186" fontId="12" fillId="0" borderId="47" xfId="1" applyNumberFormat="1" applyFont="1" applyFill="1" applyBorder="1">
      <alignment vertical="center"/>
    </xf>
    <xf numFmtId="186" fontId="12" fillId="0" borderId="49" xfId="1" applyNumberFormat="1" applyFont="1" applyFill="1" applyBorder="1">
      <alignment vertical="center"/>
    </xf>
    <xf numFmtId="186" fontId="12" fillId="0" borderId="50" xfId="1" applyNumberFormat="1" applyFont="1" applyFill="1" applyBorder="1">
      <alignment vertical="center"/>
    </xf>
    <xf numFmtId="0" fontId="12" fillId="0" borderId="45" xfId="1" applyFont="1" applyFill="1" applyBorder="1">
      <alignment vertical="center"/>
    </xf>
    <xf numFmtId="49" fontId="12" fillId="0" borderId="51" xfId="1" applyNumberFormat="1" applyFont="1" applyFill="1" applyBorder="1" applyAlignment="1">
      <alignment horizontal="center" vertical="center"/>
    </xf>
    <xf numFmtId="186" fontId="12" fillId="0" borderId="19" xfId="1" applyNumberFormat="1" applyFont="1" applyFill="1" applyBorder="1">
      <alignment vertical="center"/>
    </xf>
    <xf numFmtId="186" fontId="12" fillId="0" borderId="53" xfId="1" applyNumberFormat="1" applyFont="1" applyFill="1" applyBorder="1">
      <alignment vertical="center"/>
    </xf>
    <xf numFmtId="186" fontId="12" fillId="0" borderId="48" xfId="1" applyNumberFormat="1" applyFont="1" applyFill="1" applyBorder="1">
      <alignment vertical="center"/>
    </xf>
    <xf numFmtId="186" fontId="12" fillId="0" borderId="14" xfId="1" applyNumberFormat="1" applyFont="1" applyFill="1" applyBorder="1">
      <alignment vertical="center"/>
    </xf>
    <xf numFmtId="0" fontId="12" fillId="0" borderId="0" xfId="1" applyFont="1" applyFill="1" applyAlignment="1">
      <alignment vertical="center"/>
    </xf>
    <xf numFmtId="186" fontId="12" fillId="0" borderId="19" xfId="1" applyNumberFormat="1" applyFont="1" applyFill="1" applyBorder="1" applyAlignment="1">
      <alignment vertical="center"/>
    </xf>
    <xf numFmtId="186" fontId="12" fillId="0" borderId="53" xfId="1" applyNumberFormat="1" applyFont="1" applyFill="1" applyBorder="1" applyAlignment="1">
      <alignment horizontal="right" vertical="center"/>
    </xf>
    <xf numFmtId="186" fontId="12" fillId="0" borderId="15" xfId="1" applyNumberFormat="1" applyFont="1" applyFill="1" applyBorder="1" applyAlignment="1">
      <alignment vertical="center"/>
    </xf>
    <xf numFmtId="186" fontId="12" fillId="0" borderId="48" xfId="1" applyNumberFormat="1" applyFont="1" applyFill="1" applyBorder="1" applyAlignment="1">
      <alignment vertical="center"/>
    </xf>
    <xf numFmtId="186" fontId="12" fillId="0" borderId="14" xfId="1" applyNumberFormat="1" applyFont="1" applyFill="1" applyBorder="1" applyAlignment="1">
      <alignment vertical="center"/>
    </xf>
    <xf numFmtId="186" fontId="11" fillId="0" borderId="19" xfId="1" applyNumberFormat="1" applyFont="1" applyBorder="1">
      <alignment vertical="center"/>
    </xf>
    <xf numFmtId="186" fontId="11" fillId="0" borderId="53" xfId="1" applyNumberFormat="1" applyFont="1" applyBorder="1">
      <alignment vertical="center"/>
    </xf>
    <xf numFmtId="186" fontId="11" fillId="0" borderId="15" xfId="1" applyNumberFormat="1" applyFont="1" applyBorder="1">
      <alignment vertical="center"/>
    </xf>
    <xf numFmtId="186" fontId="11" fillId="0" borderId="48" xfId="1" applyNumberFormat="1" applyFont="1" applyBorder="1">
      <alignment vertical="center"/>
    </xf>
    <xf numFmtId="186" fontId="11" fillId="0" borderId="14" xfId="1" applyNumberFormat="1" applyFont="1" applyBorder="1">
      <alignment vertical="center"/>
    </xf>
    <xf numFmtId="186" fontId="12" fillId="0" borderId="19" xfId="2" applyNumberFormat="1" applyFont="1" applyFill="1" applyBorder="1" applyAlignment="1">
      <alignment horizontal="right" vertical="center"/>
    </xf>
    <xf numFmtId="186" fontId="12" fillId="0" borderId="54" xfId="2" applyNumberFormat="1" applyFont="1" applyFill="1" applyBorder="1" applyAlignment="1">
      <alignment horizontal="right" vertical="center"/>
    </xf>
    <xf numFmtId="186" fontId="12" fillId="0" borderId="15" xfId="2" applyNumberFormat="1" applyFont="1" applyFill="1" applyBorder="1" applyAlignment="1">
      <alignment horizontal="right" vertical="center"/>
    </xf>
    <xf numFmtId="186" fontId="12" fillId="0" borderId="48" xfId="2" applyNumberFormat="1" applyFont="1" applyFill="1" applyBorder="1" applyAlignment="1">
      <alignment horizontal="right" vertical="center"/>
    </xf>
    <xf numFmtId="186" fontId="12" fillId="0" borderId="14" xfId="2" applyNumberFormat="1" applyFont="1" applyFill="1" applyBorder="1" applyAlignment="1">
      <alignment horizontal="right" vertical="center"/>
    </xf>
    <xf numFmtId="186" fontId="11" fillId="0" borderId="19" xfId="1" applyNumberFormat="1" applyFont="1" applyFill="1" applyBorder="1">
      <alignment vertical="center"/>
    </xf>
    <xf numFmtId="186" fontId="11" fillId="0" borderId="53" xfId="1" applyNumberFormat="1" applyFont="1" applyFill="1" applyBorder="1">
      <alignment vertical="center"/>
    </xf>
    <xf numFmtId="186" fontId="11" fillId="0" borderId="48" xfId="1" applyNumberFormat="1" applyFont="1" applyFill="1" applyBorder="1">
      <alignment vertical="center"/>
    </xf>
    <xf numFmtId="186" fontId="11" fillId="0" borderId="14" xfId="1" applyNumberFormat="1" applyFont="1" applyFill="1" applyBorder="1">
      <alignment vertical="center"/>
    </xf>
    <xf numFmtId="186" fontId="19" fillId="0" borderId="19" xfId="1" applyNumberFormat="1" applyFont="1" applyBorder="1">
      <alignment vertical="center"/>
    </xf>
    <xf numFmtId="186" fontId="19" fillId="0" borderId="53" xfId="1" applyNumberFormat="1" applyFont="1" applyFill="1" applyBorder="1">
      <alignment vertical="center"/>
    </xf>
    <xf numFmtId="186" fontId="19" fillId="0" borderId="15" xfId="1" applyNumberFormat="1" applyFont="1" applyBorder="1">
      <alignment vertical="center"/>
    </xf>
    <xf numFmtId="186" fontId="19" fillId="0" borderId="48" xfId="1" applyNumberFormat="1" applyFont="1" applyBorder="1">
      <alignment vertical="center"/>
    </xf>
    <xf numFmtId="186" fontId="19" fillId="0" borderId="14" xfId="1" applyNumberFormat="1" applyFont="1" applyBorder="1">
      <alignment vertical="center"/>
    </xf>
    <xf numFmtId="186" fontId="11" fillId="0" borderId="19" xfId="1" applyNumberFormat="1" applyFont="1" applyBorder="1" applyAlignment="1">
      <alignment vertical="center"/>
    </xf>
    <xf numFmtId="186" fontId="11" fillId="0" borderId="53" xfId="1" applyNumberFormat="1" applyFont="1" applyBorder="1" applyAlignment="1">
      <alignment vertical="center"/>
    </xf>
    <xf numFmtId="186" fontId="11" fillId="0" borderId="15" xfId="1" applyNumberFormat="1" applyFont="1" applyBorder="1" applyAlignment="1">
      <alignment vertical="center"/>
    </xf>
    <xf numFmtId="186" fontId="11" fillId="0" borderId="48" xfId="1" applyNumberFormat="1" applyFont="1" applyBorder="1" applyAlignment="1">
      <alignment vertical="center"/>
    </xf>
    <xf numFmtId="186" fontId="11" fillId="0" borderId="14" xfId="1" applyNumberFormat="1" applyFont="1" applyBorder="1" applyAlignment="1">
      <alignment vertical="center"/>
    </xf>
    <xf numFmtId="186" fontId="12" fillId="0" borderId="19" xfId="2" applyNumberFormat="1" applyFont="1" applyBorder="1" applyAlignment="1">
      <alignment horizontal="right" vertical="center"/>
    </xf>
    <xf numFmtId="186" fontId="12" fillId="0" borderId="54" xfId="2" applyNumberFormat="1" applyFont="1" applyBorder="1" applyAlignment="1">
      <alignment horizontal="right" vertical="center"/>
    </xf>
    <xf numFmtId="186" fontId="12" fillId="0" borderId="15" xfId="2" applyNumberFormat="1" applyFont="1" applyBorder="1" applyAlignment="1">
      <alignment horizontal="right" vertical="center"/>
    </xf>
    <xf numFmtId="186" fontId="12" fillId="0" borderId="48" xfId="2" applyNumberFormat="1" applyFont="1" applyBorder="1" applyAlignment="1">
      <alignment horizontal="right" vertical="center"/>
    </xf>
    <xf numFmtId="186" fontId="12" fillId="0" borderId="14" xfId="2" applyNumberFormat="1" applyFont="1" applyBorder="1" applyAlignment="1">
      <alignment horizontal="right" vertical="center"/>
    </xf>
    <xf numFmtId="186" fontId="11" fillId="3" borderId="29" xfId="1" applyNumberFormat="1" applyFont="1" applyFill="1" applyBorder="1">
      <alignment vertical="center"/>
    </xf>
    <xf numFmtId="186" fontId="11" fillId="3" borderId="13" xfId="1" applyNumberFormat="1" applyFont="1" applyFill="1" applyBorder="1">
      <alignment vertical="center"/>
    </xf>
    <xf numFmtId="186" fontId="11" fillId="3" borderId="25" xfId="1" applyNumberFormat="1" applyFont="1" applyFill="1" applyBorder="1">
      <alignment vertical="center"/>
    </xf>
    <xf numFmtId="186" fontId="11" fillId="3" borderId="17" xfId="1" applyNumberFormat="1" applyFont="1" applyFill="1" applyBorder="1">
      <alignment vertical="center"/>
    </xf>
    <xf numFmtId="186" fontId="11" fillId="3" borderId="23" xfId="1" applyNumberFormat="1" applyFont="1" applyFill="1" applyBorder="1">
      <alignment vertical="center"/>
    </xf>
    <xf numFmtId="186" fontId="11" fillId="3" borderId="16" xfId="1" applyNumberFormat="1" applyFont="1" applyFill="1" applyBorder="1">
      <alignment vertical="center"/>
    </xf>
    <xf numFmtId="186" fontId="11" fillId="0" borderId="29" xfId="1" applyNumberFormat="1" applyFont="1" applyFill="1" applyBorder="1">
      <alignment vertical="center"/>
    </xf>
    <xf numFmtId="186" fontId="11" fillId="0" borderId="13" xfId="1" applyNumberFormat="1" applyFont="1" applyFill="1" applyBorder="1">
      <alignment vertical="center"/>
    </xf>
    <xf numFmtId="186" fontId="11" fillId="0" borderId="25" xfId="1" applyNumberFormat="1" applyFont="1" applyFill="1" applyBorder="1">
      <alignment vertical="center"/>
    </xf>
    <xf numFmtId="186" fontId="11" fillId="0" borderId="17" xfId="1" applyNumberFormat="1" applyFont="1" applyFill="1" applyBorder="1">
      <alignment vertical="center"/>
    </xf>
    <xf numFmtId="186" fontId="11" fillId="0" borderId="23" xfId="1" applyNumberFormat="1" applyFont="1" applyFill="1" applyBorder="1">
      <alignment vertical="center"/>
    </xf>
    <xf numFmtId="186" fontId="11" fillId="0" borderId="16" xfId="1" applyNumberFormat="1" applyFont="1" applyFill="1" applyBorder="1">
      <alignment vertical="center"/>
    </xf>
    <xf numFmtId="186" fontId="12" fillId="3" borderId="29" xfId="1" applyNumberFormat="1" applyFont="1" applyFill="1" applyBorder="1">
      <alignment vertical="center"/>
    </xf>
    <xf numFmtId="186" fontId="12" fillId="3" borderId="13" xfId="1" applyNumberFormat="1" applyFont="1" applyFill="1" applyBorder="1">
      <alignment vertical="center"/>
    </xf>
    <xf numFmtId="186" fontId="12" fillId="3" borderId="31" xfId="1" applyNumberFormat="1" applyFont="1" applyFill="1" applyBorder="1">
      <alignment vertical="center"/>
    </xf>
    <xf numFmtId="186" fontId="12" fillId="3" borderId="17" xfId="1" applyNumberFormat="1" applyFont="1" applyFill="1" applyBorder="1">
      <alignment vertical="center"/>
    </xf>
    <xf numFmtId="186" fontId="12" fillId="3" borderId="23" xfId="1" applyNumberFormat="1" applyFont="1" applyFill="1" applyBorder="1">
      <alignment vertical="center"/>
    </xf>
    <xf numFmtId="186" fontId="12" fillId="3" borderId="16" xfId="1" applyNumberFormat="1" applyFont="1" applyFill="1" applyBorder="1">
      <alignment vertical="center"/>
    </xf>
    <xf numFmtId="186" fontId="12" fillId="2" borderId="5" xfId="2" applyNumberFormat="1" applyFont="1" applyFill="1" applyBorder="1" applyAlignment="1">
      <alignment horizontal="right" vertical="center"/>
    </xf>
    <xf numFmtId="186" fontId="12" fillId="2" borderId="2" xfId="2" applyNumberFormat="1" applyFont="1" applyFill="1" applyBorder="1" applyAlignment="1">
      <alignment horizontal="right" vertical="center"/>
    </xf>
    <xf numFmtId="186" fontId="12" fillId="2" borderId="42" xfId="2" applyNumberFormat="1" applyFont="1" applyFill="1" applyBorder="1" applyAlignment="1">
      <alignment horizontal="right" vertical="center"/>
    </xf>
    <xf numFmtId="186" fontId="12" fillId="2" borderId="4" xfId="2" applyNumberFormat="1" applyFont="1" applyFill="1" applyBorder="1" applyAlignment="1">
      <alignment horizontal="right" vertical="center"/>
    </xf>
    <xf numFmtId="186" fontId="12" fillId="2" borderId="6" xfId="2" applyNumberFormat="1" applyFont="1" applyFill="1" applyBorder="1" applyAlignment="1">
      <alignment horizontal="right" vertical="center"/>
    </xf>
    <xf numFmtId="186" fontId="12" fillId="2" borderId="3" xfId="2" applyNumberFormat="1" applyFont="1" applyFill="1" applyBorder="1" applyAlignment="1">
      <alignment horizontal="right" vertical="center"/>
    </xf>
    <xf numFmtId="0" fontId="11" fillId="0" borderId="45" xfId="1" applyFont="1" applyFill="1" applyBorder="1">
      <alignment vertical="center"/>
    </xf>
    <xf numFmtId="49" fontId="11" fillId="0" borderId="51" xfId="1" quotePrefix="1" applyNumberFormat="1" applyFont="1" applyFill="1" applyBorder="1" applyAlignment="1">
      <alignment horizontal="center" vertical="center"/>
    </xf>
    <xf numFmtId="186" fontId="12" fillId="0" borderId="19" xfId="1" applyNumberFormat="1" applyFont="1" applyBorder="1">
      <alignment vertical="center"/>
    </xf>
    <xf numFmtId="186" fontId="12" fillId="0" borderId="54" xfId="1" applyNumberFormat="1" applyFont="1" applyBorder="1">
      <alignment vertical="center"/>
    </xf>
    <xf numFmtId="186" fontId="12" fillId="0" borderId="15" xfId="1" applyNumberFormat="1" applyFont="1" applyBorder="1">
      <alignment vertical="center"/>
    </xf>
    <xf numFmtId="186" fontId="12" fillId="0" borderId="48" xfId="1" applyNumberFormat="1" applyFont="1" applyBorder="1">
      <alignment vertical="center"/>
    </xf>
    <xf numFmtId="186" fontId="12" fillId="0" borderId="14" xfId="1" applyNumberFormat="1" applyFont="1" applyBorder="1">
      <alignment vertical="center"/>
    </xf>
    <xf numFmtId="0" fontId="20" fillId="0" borderId="0" xfId="1" applyFont="1">
      <alignment vertical="center"/>
    </xf>
    <xf numFmtId="186" fontId="16" fillId="0" borderId="48" xfId="1" applyNumberFormat="1" applyFont="1" applyFill="1" applyBorder="1">
      <alignment vertical="center"/>
    </xf>
    <xf numFmtId="186" fontId="16" fillId="0" borderId="14" xfId="1" applyNumberFormat="1" applyFont="1" applyFill="1" applyBorder="1">
      <alignment vertical="center"/>
    </xf>
    <xf numFmtId="186" fontId="16" fillId="0" borderId="19" xfId="1" applyNumberFormat="1" applyFont="1" applyBorder="1">
      <alignment vertical="center"/>
    </xf>
    <xf numFmtId="186" fontId="16" fillId="0" borderId="48" xfId="1" applyNumberFormat="1" applyFont="1" applyBorder="1">
      <alignment vertical="center"/>
    </xf>
    <xf numFmtId="186" fontId="16" fillId="0" borderId="15" xfId="0" applyNumberFormat="1" applyFont="1" applyFill="1" applyBorder="1">
      <alignment vertical="center"/>
    </xf>
    <xf numFmtId="186" fontId="16" fillId="0" borderId="15" xfId="1" applyNumberFormat="1" applyFont="1" applyFill="1" applyBorder="1">
      <alignment vertical="center"/>
    </xf>
    <xf numFmtId="186" fontId="16" fillId="0" borderId="14" xfId="1" applyNumberFormat="1" applyFont="1" applyBorder="1">
      <alignment vertical="center"/>
    </xf>
    <xf numFmtId="186" fontId="19" fillId="0" borderId="19" xfId="2" applyNumberFormat="1" applyFont="1" applyBorder="1" applyAlignment="1">
      <alignment horizontal="right" vertical="center"/>
    </xf>
    <xf numFmtId="186" fontId="19" fillId="0" borderId="54" xfId="2" applyNumberFormat="1" applyFont="1" applyBorder="1" applyAlignment="1">
      <alignment horizontal="right" vertical="center"/>
    </xf>
    <xf numFmtId="186" fontId="19" fillId="0" borderId="15" xfId="2" applyNumberFormat="1" applyFont="1" applyBorder="1" applyAlignment="1">
      <alignment horizontal="right" vertical="center"/>
    </xf>
    <xf numFmtId="186" fontId="19" fillId="0" borderId="48" xfId="2" applyNumberFormat="1" applyFont="1" applyBorder="1" applyAlignment="1">
      <alignment horizontal="right" vertical="center"/>
    </xf>
    <xf numFmtId="186" fontId="19" fillId="0" borderId="14" xfId="2" applyNumberFormat="1" applyFont="1" applyBorder="1" applyAlignment="1">
      <alignment horizontal="right" vertical="center"/>
    </xf>
    <xf numFmtId="186" fontId="11" fillId="0" borderId="14" xfId="0" applyNumberFormat="1" applyFont="1" applyFill="1" applyBorder="1">
      <alignment vertical="center"/>
    </xf>
    <xf numFmtId="186" fontId="11" fillId="0" borderId="19" xfId="0" applyNumberFormat="1" applyFont="1" applyFill="1" applyBorder="1">
      <alignment vertical="center"/>
    </xf>
    <xf numFmtId="186" fontId="12" fillId="0" borderId="54" xfId="1" applyNumberFormat="1" applyFont="1" applyFill="1" applyBorder="1">
      <alignment vertical="center"/>
    </xf>
    <xf numFmtId="186" fontId="11" fillId="0" borderId="44" xfId="1" applyNumberFormat="1" applyFont="1" applyFill="1" applyBorder="1">
      <alignment vertical="center"/>
    </xf>
    <xf numFmtId="186" fontId="11" fillId="0" borderId="45" xfId="1" applyNumberFormat="1" applyFont="1" applyBorder="1">
      <alignment vertical="center"/>
    </xf>
    <xf numFmtId="186" fontId="11" fillId="0" borderId="44" xfId="1" applyNumberFormat="1" applyFont="1" applyBorder="1">
      <alignment vertical="center"/>
    </xf>
    <xf numFmtId="186" fontId="11" fillId="0" borderId="46" xfId="1" applyNumberFormat="1" applyFont="1" applyBorder="1">
      <alignment vertical="center"/>
    </xf>
    <xf numFmtId="186" fontId="11" fillId="0" borderId="47" xfId="1" applyNumberFormat="1" applyFont="1" applyBorder="1">
      <alignment vertical="center"/>
    </xf>
    <xf numFmtId="186" fontId="11" fillId="0" borderId="49" xfId="1" applyNumberFormat="1" applyFont="1" applyBorder="1">
      <alignment vertical="center"/>
    </xf>
    <xf numFmtId="186" fontId="11" fillId="0" borderId="50" xfId="1" applyNumberFormat="1" applyFont="1" applyBorder="1">
      <alignment vertical="center"/>
    </xf>
    <xf numFmtId="0" fontId="24" fillId="0" borderId="0" xfId="1" applyFont="1">
      <alignment vertical="center"/>
    </xf>
    <xf numFmtId="186" fontId="16" fillId="0" borderId="53" xfId="1" applyNumberFormat="1" applyFont="1" applyBorder="1" applyAlignment="1">
      <alignment horizontal="right" vertical="center"/>
    </xf>
    <xf numFmtId="186" fontId="16" fillId="0" borderId="14" xfId="1" applyNumberFormat="1" applyFont="1" applyBorder="1" applyAlignment="1">
      <alignment horizontal="right" vertical="center"/>
    </xf>
    <xf numFmtId="186" fontId="16" fillId="0" borderId="53" xfId="1" applyNumberFormat="1" applyFont="1" applyBorder="1">
      <alignment vertical="center"/>
    </xf>
    <xf numFmtId="186" fontId="19" fillId="0" borderId="54" xfId="1" applyNumberFormat="1" applyFont="1" applyBorder="1">
      <alignment vertical="center"/>
    </xf>
    <xf numFmtId="186" fontId="19" fillId="0" borderId="15" xfId="1" applyNumberFormat="1" applyFont="1" applyFill="1" applyBorder="1">
      <alignment vertical="center"/>
    </xf>
    <xf numFmtId="186" fontId="11" fillId="0" borderId="15" xfId="1" applyNumberFormat="1" applyFont="1" applyFill="1" applyBorder="1" applyAlignment="1">
      <alignment horizontal="right" vertical="center"/>
    </xf>
    <xf numFmtId="186" fontId="11" fillId="0" borderId="15" xfId="1" applyNumberFormat="1" applyFont="1" applyFill="1" applyBorder="1" applyAlignment="1">
      <alignment vertical="center"/>
    </xf>
    <xf numFmtId="186" fontId="11" fillId="0" borderId="19" xfId="1" applyNumberFormat="1" applyFont="1" applyFill="1" applyBorder="1" applyAlignment="1">
      <alignment vertical="center"/>
    </xf>
    <xf numFmtId="186" fontId="11" fillId="0" borderId="53" xfId="1" applyNumberFormat="1" applyFont="1" applyFill="1" applyBorder="1" applyAlignment="1">
      <alignment vertical="center"/>
    </xf>
    <xf numFmtId="186" fontId="11" fillId="0" borderId="48" xfId="1" applyNumberFormat="1" applyFont="1" applyFill="1" applyBorder="1" applyAlignment="1">
      <alignment vertical="center"/>
    </xf>
    <xf numFmtId="186" fontId="11" fillId="0" borderId="14" xfId="1" applyNumberFormat="1" applyFont="1" applyFill="1" applyBorder="1" applyAlignment="1">
      <alignment vertical="center"/>
    </xf>
    <xf numFmtId="186" fontId="12" fillId="0" borderId="54" xfId="1" applyNumberFormat="1" applyFont="1" applyFill="1" applyBorder="1" applyAlignment="1">
      <alignment vertical="center"/>
    </xf>
    <xf numFmtId="186" fontId="16" fillId="0" borderId="14" xfId="1" applyNumberFormat="1" applyFont="1" applyFill="1" applyBorder="1" applyAlignment="1">
      <alignment horizontal="right" vertical="center"/>
    </xf>
    <xf numFmtId="186" fontId="16" fillId="0" borderId="19" xfId="0" applyNumberFormat="1" applyFont="1" applyFill="1" applyBorder="1">
      <alignment vertical="center"/>
    </xf>
    <xf numFmtId="186" fontId="16" fillId="0" borderId="53" xfId="1" applyNumberFormat="1" applyFont="1" applyFill="1" applyBorder="1">
      <alignment vertical="center"/>
    </xf>
    <xf numFmtId="186" fontId="19" fillId="0" borderId="19" xfId="1" applyNumberFormat="1" applyFont="1" applyFill="1" applyBorder="1">
      <alignment vertical="center"/>
    </xf>
    <xf numFmtId="186" fontId="19" fillId="0" borderId="54" xfId="1" applyNumberFormat="1" applyFont="1" applyFill="1" applyBorder="1">
      <alignment vertical="center"/>
    </xf>
    <xf numFmtId="186" fontId="19" fillId="0" borderId="48" xfId="1" applyNumberFormat="1" applyFont="1" applyFill="1" applyBorder="1">
      <alignment vertical="center"/>
    </xf>
    <xf numFmtId="186" fontId="19" fillId="0" borderId="14" xfId="1" applyNumberFormat="1" applyFont="1" applyFill="1" applyBorder="1">
      <alignment vertical="center"/>
    </xf>
    <xf numFmtId="186" fontId="12" fillId="0" borderId="53" xfId="2" applyNumberFormat="1" applyFont="1" applyFill="1" applyBorder="1" applyAlignment="1">
      <alignment horizontal="right" vertical="center"/>
    </xf>
    <xf numFmtId="186" fontId="12" fillId="0" borderId="29" xfId="2" applyNumberFormat="1" applyFont="1" applyFill="1" applyBorder="1" applyAlignment="1">
      <alignment horizontal="right" vertical="center"/>
    </xf>
    <xf numFmtId="186" fontId="12" fillId="0" borderId="13" xfId="2" applyNumberFormat="1" applyFont="1" applyFill="1" applyBorder="1" applyAlignment="1">
      <alignment horizontal="right" vertical="center"/>
    </xf>
    <xf numFmtId="186" fontId="12" fillId="0" borderId="17" xfId="2" applyNumberFormat="1" applyFont="1" applyFill="1" applyBorder="1" applyAlignment="1">
      <alignment horizontal="right" vertical="center"/>
    </xf>
    <xf numFmtId="186" fontId="12" fillId="0" borderId="23" xfId="2" applyNumberFormat="1" applyFont="1" applyFill="1" applyBorder="1" applyAlignment="1">
      <alignment horizontal="right" vertical="center"/>
    </xf>
    <xf numFmtId="186" fontId="12" fillId="0" borderId="16" xfId="2" applyNumberFormat="1" applyFont="1" applyFill="1" applyBorder="1" applyAlignment="1">
      <alignment horizontal="right" vertical="center"/>
    </xf>
    <xf numFmtId="0" fontId="24" fillId="0" borderId="0" xfId="1" applyFont="1" applyFill="1">
      <alignment vertical="center"/>
    </xf>
    <xf numFmtId="186" fontId="16" fillId="0" borderId="19" xfId="0" applyNumberFormat="1" applyFont="1" applyBorder="1" applyAlignment="1">
      <alignment vertical="center"/>
    </xf>
    <xf numFmtId="186" fontId="16" fillId="0" borderId="48" xfId="1" applyNumberFormat="1" applyFont="1" applyBorder="1" applyAlignment="1">
      <alignment vertical="center"/>
    </xf>
    <xf numFmtId="186" fontId="16" fillId="0" borderId="14" xfId="1" applyNumberFormat="1" applyFont="1" applyBorder="1" applyAlignment="1">
      <alignment vertical="center"/>
    </xf>
    <xf numFmtId="186" fontId="11" fillId="0" borderId="53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186" fontId="11" fillId="0" borderId="19" xfId="0" applyNumberFormat="1" applyFont="1" applyBorder="1" applyAlignment="1">
      <alignment vertical="center"/>
    </xf>
    <xf numFmtId="186" fontId="11" fillId="0" borderId="15" xfId="0" applyNumberFormat="1" applyFont="1" applyBorder="1" applyAlignment="1">
      <alignment vertical="center"/>
    </xf>
    <xf numFmtId="186" fontId="11" fillId="0" borderId="52" xfId="1" applyNumberFormat="1" applyFont="1" applyBorder="1">
      <alignment vertical="center"/>
    </xf>
    <xf numFmtId="186" fontId="16" fillId="0" borderId="15" xfId="0" applyNumberFormat="1" applyFont="1" applyBorder="1" applyAlignment="1">
      <alignment vertical="center"/>
    </xf>
    <xf numFmtId="0" fontId="22" fillId="4" borderId="0" xfId="1" applyFont="1" applyFill="1">
      <alignment vertical="center"/>
    </xf>
    <xf numFmtId="186" fontId="11" fillId="0" borderId="19" xfId="1" applyNumberFormat="1" applyFont="1" applyFill="1" applyBorder="1" applyAlignment="1">
      <alignment horizontal="right" vertical="center"/>
    </xf>
    <xf numFmtId="186" fontId="11" fillId="0" borderId="13" xfId="1" applyNumberFormat="1" applyFont="1" applyBorder="1" applyAlignment="1">
      <alignment vertical="center"/>
    </xf>
    <xf numFmtId="186" fontId="11" fillId="0" borderId="29" xfId="1" applyNumberFormat="1" applyFont="1" applyBorder="1" applyAlignment="1">
      <alignment vertical="center"/>
    </xf>
    <xf numFmtId="186" fontId="11" fillId="0" borderId="16" xfId="1" applyNumberFormat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49" fontId="12" fillId="0" borderId="18" xfId="1" applyNumberFormat="1" applyFont="1" applyBorder="1" applyAlignment="1">
      <alignment horizontal="center" vertical="center"/>
    </xf>
    <xf numFmtId="186" fontId="12" fillId="0" borderId="31" xfId="2" applyNumberFormat="1" applyFont="1" applyFill="1" applyBorder="1" applyAlignment="1">
      <alignment horizontal="right" vertical="center"/>
    </xf>
    <xf numFmtId="186" fontId="11" fillId="0" borderId="53" xfId="1" applyNumberFormat="1" applyFont="1" applyBorder="1" applyAlignment="1">
      <alignment horizontal="right" vertical="center"/>
    </xf>
    <xf numFmtId="186" fontId="11" fillId="0" borderId="15" xfId="1" applyNumberFormat="1" applyFont="1" applyBorder="1" applyAlignment="1">
      <alignment horizontal="right" vertical="center"/>
    </xf>
    <xf numFmtId="186" fontId="11" fillId="0" borderId="48" xfId="1" applyNumberFormat="1" applyFont="1" applyBorder="1" applyAlignment="1">
      <alignment horizontal="right" vertical="center"/>
    </xf>
    <xf numFmtId="186" fontId="11" fillId="0" borderId="14" xfId="1" applyNumberFormat="1" applyFont="1" applyBorder="1" applyAlignment="1">
      <alignment horizontal="right" vertical="center"/>
    </xf>
    <xf numFmtId="186" fontId="11" fillId="0" borderId="48" xfId="1" applyNumberFormat="1" applyFont="1" applyFill="1" applyBorder="1" applyAlignment="1">
      <alignment horizontal="right" vertical="center"/>
    </xf>
    <xf numFmtId="186" fontId="11" fillId="0" borderId="14" xfId="1" applyNumberFormat="1" applyFont="1" applyFill="1" applyBorder="1" applyAlignment="1">
      <alignment horizontal="right" vertical="center"/>
    </xf>
    <xf numFmtId="186" fontId="11" fillId="0" borderId="25" xfId="1" applyNumberFormat="1" applyFont="1" applyFill="1" applyBorder="1" applyAlignment="1">
      <alignment horizontal="right" vertical="center"/>
    </xf>
    <xf numFmtId="0" fontId="17" fillId="2" borderId="0" xfId="1" applyFont="1" applyFill="1">
      <alignment vertical="center"/>
    </xf>
    <xf numFmtId="49" fontId="11" fillId="0" borderId="58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9" fontId="21" fillId="0" borderId="0" xfId="0" applyNumberFormat="1" applyFont="1" applyBorder="1" applyAlignment="1" applyProtection="1">
      <alignment vertical="center"/>
    </xf>
    <xf numFmtId="176" fontId="14" fillId="0" borderId="34" xfId="1" applyNumberFormat="1" applyFont="1" applyBorder="1">
      <alignment vertical="center"/>
    </xf>
    <xf numFmtId="176" fontId="14" fillId="0" borderId="30" xfId="1" applyNumberFormat="1" applyFont="1" applyBorder="1">
      <alignment vertical="center"/>
    </xf>
    <xf numFmtId="176" fontId="14" fillId="0" borderId="34" xfId="1" applyNumberFormat="1" applyFont="1" applyFill="1" applyBorder="1">
      <alignment vertical="center"/>
    </xf>
    <xf numFmtId="176" fontId="14" fillId="0" borderId="33" xfId="1" applyNumberFormat="1" applyFont="1" applyBorder="1">
      <alignment vertical="center"/>
    </xf>
    <xf numFmtId="176" fontId="14" fillId="0" borderId="32" xfId="1" applyNumberFormat="1" applyFont="1" applyBorder="1">
      <alignment vertical="center"/>
    </xf>
    <xf numFmtId="186" fontId="12" fillId="2" borderId="67" xfId="1" applyNumberFormat="1" applyFont="1" applyFill="1" applyBorder="1" applyAlignment="1">
      <alignment horizontal="right" vertical="center"/>
    </xf>
    <xf numFmtId="186" fontId="12" fillId="0" borderId="56" xfId="1" applyNumberFormat="1" applyFont="1" applyFill="1" applyBorder="1">
      <alignment vertical="center"/>
    </xf>
    <xf numFmtId="186" fontId="12" fillId="0" borderId="68" xfId="1" applyNumberFormat="1" applyFont="1" applyFill="1" applyBorder="1">
      <alignment vertical="center"/>
    </xf>
    <xf numFmtId="186" fontId="12" fillId="0" borderId="55" xfId="1" applyNumberFormat="1" applyFont="1" applyFill="1" applyBorder="1">
      <alignment vertical="center"/>
    </xf>
    <xf numFmtId="186" fontId="12" fillId="0" borderId="69" xfId="1" applyNumberFormat="1" applyFont="1" applyFill="1" applyBorder="1">
      <alignment vertical="center"/>
    </xf>
    <xf numFmtId="186" fontId="12" fillId="0" borderId="20" xfId="1" applyNumberFormat="1" applyFont="1" applyFill="1" applyBorder="1">
      <alignment vertical="center"/>
    </xf>
    <xf numFmtId="186" fontId="12" fillId="0" borderId="55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vertical="center"/>
    </xf>
    <xf numFmtId="186" fontId="12" fillId="0" borderId="69" xfId="1" applyNumberFormat="1" applyFont="1" applyFill="1" applyBorder="1" applyAlignment="1">
      <alignment vertical="center"/>
    </xf>
    <xf numFmtId="186" fontId="12" fillId="0" borderId="20" xfId="1" applyNumberFormat="1" applyFont="1" applyFill="1" applyBorder="1" applyAlignment="1">
      <alignment vertical="center"/>
    </xf>
    <xf numFmtId="186" fontId="11" fillId="0" borderId="55" xfId="1" applyNumberFormat="1" applyFont="1" applyBorder="1">
      <alignment vertical="center"/>
    </xf>
    <xf numFmtId="186" fontId="11" fillId="0" borderId="69" xfId="1" applyNumberFormat="1" applyFont="1" applyBorder="1">
      <alignment vertical="center"/>
    </xf>
    <xf numFmtId="186" fontId="11" fillId="0" borderId="20" xfId="1" applyNumberFormat="1" applyFont="1" applyBorder="1">
      <alignment vertical="center"/>
    </xf>
    <xf numFmtId="186" fontId="12" fillId="0" borderId="55" xfId="2" applyNumberFormat="1" applyFont="1" applyFill="1" applyBorder="1" applyAlignment="1">
      <alignment horizontal="right" vertical="center"/>
    </xf>
    <xf numFmtId="186" fontId="12" fillId="0" borderId="20" xfId="2" applyNumberFormat="1" applyFont="1" applyFill="1" applyBorder="1" applyAlignment="1">
      <alignment horizontal="right" vertical="center"/>
    </xf>
    <xf numFmtId="186" fontId="11" fillId="0" borderId="55" xfId="1" applyNumberFormat="1" applyFont="1" applyFill="1" applyBorder="1">
      <alignment vertical="center"/>
    </xf>
    <xf numFmtId="186" fontId="11" fillId="0" borderId="69" xfId="1" applyNumberFormat="1" applyFont="1" applyFill="1" applyBorder="1">
      <alignment vertical="center"/>
    </xf>
    <xf numFmtId="186" fontId="11" fillId="0" borderId="20" xfId="1" applyNumberFormat="1" applyFont="1" applyFill="1" applyBorder="1">
      <alignment vertical="center"/>
    </xf>
    <xf numFmtId="186" fontId="19" fillId="0" borderId="55" xfId="1" applyNumberFormat="1" applyFont="1" applyBorder="1">
      <alignment vertical="center"/>
    </xf>
    <xf numFmtId="186" fontId="19" fillId="0" borderId="69" xfId="1" applyNumberFormat="1" applyFont="1" applyFill="1" applyBorder="1">
      <alignment vertical="center"/>
    </xf>
    <xf numFmtId="186" fontId="19" fillId="0" borderId="20" xfId="1" applyNumberFormat="1" applyFont="1" applyBorder="1">
      <alignment vertical="center"/>
    </xf>
    <xf numFmtId="186" fontId="12" fillId="0" borderId="55" xfId="2" applyNumberFormat="1" applyFont="1" applyBorder="1" applyAlignment="1">
      <alignment horizontal="right" vertical="center"/>
    </xf>
    <xf numFmtId="186" fontId="12" fillId="0" borderId="20" xfId="2" applyNumberFormat="1" applyFont="1" applyBorder="1" applyAlignment="1">
      <alignment horizontal="right" vertical="center"/>
    </xf>
    <xf numFmtId="186" fontId="11" fillId="3" borderId="70" xfId="1" applyNumberFormat="1" applyFont="1" applyFill="1" applyBorder="1">
      <alignment vertical="center"/>
    </xf>
    <xf numFmtId="186" fontId="11" fillId="3" borderId="53" xfId="1" applyNumberFormat="1" applyFont="1" applyFill="1" applyBorder="1">
      <alignment vertical="center"/>
    </xf>
    <xf numFmtId="186" fontId="11" fillId="3" borderId="71" xfId="1" applyNumberFormat="1" applyFont="1" applyFill="1" applyBorder="1">
      <alignment vertical="center"/>
    </xf>
    <xf numFmtId="186" fontId="12" fillId="3" borderId="70" xfId="1" applyNumberFormat="1" applyFont="1" applyFill="1" applyBorder="1">
      <alignment vertical="center"/>
    </xf>
    <xf numFmtId="186" fontId="12" fillId="2" borderId="67" xfId="2" applyNumberFormat="1" applyFont="1" applyFill="1" applyBorder="1" applyAlignment="1">
      <alignment horizontal="right" vertical="center"/>
    </xf>
    <xf numFmtId="186" fontId="11" fillId="0" borderId="56" xfId="1" applyNumberFormat="1" applyFont="1" applyBorder="1">
      <alignment vertical="center"/>
    </xf>
    <xf numFmtId="186" fontId="11" fillId="0" borderId="46" xfId="1" applyNumberFormat="1" applyFont="1" applyFill="1" applyBorder="1">
      <alignment vertical="center"/>
    </xf>
    <xf numFmtId="186" fontId="11" fillId="0" borderId="68" xfId="1" applyNumberFormat="1" applyFont="1" applyBorder="1">
      <alignment vertical="center"/>
    </xf>
    <xf numFmtId="186" fontId="12" fillId="0" borderId="55" xfId="1" applyNumberFormat="1" applyFont="1" applyBorder="1">
      <alignment vertical="center"/>
    </xf>
    <xf numFmtId="186" fontId="12" fillId="0" borderId="20" xfId="1" applyNumberFormat="1" applyFont="1" applyBorder="1">
      <alignment vertical="center"/>
    </xf>
    <xf numFmtId="0" fontId="16" fillId="0" borderId="19" xfId="1" applyFont="1" applyBorder="1">
      <alignment vertical="center"/>
    </xf>
    <xf numFmtId="186" fontId="19" fillId="0" borderId="55" xfId="2" applyNumberFormat="1" applyFont="1" applyBorder="1" applyAlignment="1">
      <alignment horizontal="right" vertical="center"/>
    </xf>
    <xf numFmtId="186" fontId="19" fillId="0" borderId="20" xfId="2" applyNumberFormat="1" applyFont="1" applyBorder="1" applyAlignment="1">
      <alignment horizontal="right" vertical="center"/>
    </xf>
    <xf numFmtId="186" fontId="11" fillId="0" borderId="70" xfId="1" applyNumberFormat="1" applyFont="1" applyBorder="1">
      <alignment vertical="center"/>
    </xf>
    <xf numFmtId="186" fontId="11" fillId="0" borderId="16" xfId="1" applyNumberFormat="1" applyFont="1" applyBorder="1">
      <alignment vertical="center"/>
    </xf>
    <xf numFmtId="186" fontId="11" fillId="0" borderId="25" xfId="1" applyNumberFormat="1" applyFont="1" applyBorder="1">
      <alignment vertical="center"/>
    </xf>
    <xf numFmtId="186" fontId="11" fillId="0" borderId="17" xfId="1" applyNumberFormat="1" applyFont="1" applyBorder="1">
      <alignment vertical="center"/>
    </xf>
    <xf numFmtId="186" fontId="11" fillId="0" borderId="23" xfId="1" applyNumberFormat="1" applyFont="1" applyBorder="1">
      <alignment vertical="center"/>
    </xf>
    <xf numFmtId="186" fontId="11" fillId="0" borderId="71" xfId="1" applyNumberFormat="1" applyFont="1" applyBorder="1">
      <alignment vertical="center"/>
    </xf>
    <xf numFmtId="186" fontId="11" fillId="0" borderId="13" xfId="1" applyNumberFormat="1" applyFont="1" applyBorder="1">
      <alignment vertical="center"/>
    </xf>
    <xf numFmtId="186" fontId="11" fillId="0" borderId="29" xfId="1" applyNumberFormat="1" applyFont="1" applyBorder="1">
      <alignment vertical="center"/>
    </xf>
    <xf numFmtId="186" fontId="11" fillId="3" borderId="52" xfId="0" applyNumberFormat="1" applyFont="1" applyFill="1" applyBorder="1">
      <alignment vertical="center"/>
    </xf>
    <xf numFmtId="186" fontId="11" fillId="3" borderId="14" xfId="0" applyNumberFormat="1" applyFont="1" applyFill="1" applyBorder="1">
      <alignment vertical="center"/>
    </xf>
    <xf numFmtId="186" fontId="11" fillId="3" borderId="19" xfId="0" applyNumberFormat="1" applyFont="1" applyFill="1" applyBorder="1">
      <alignment vertical="center"/>
    </xf>
    <xf numFmtId="186" fontId="11" fillId="3" borderId="15" xfId="0" applyNumberFormat="1" applyFont="1" applyFill="1" applyBorder="1">
      <alignment vertical="center"/>
    </xf>
    <xf numFmtId="186" fontId="11" fillId="3" borderId="69" xfId="0" applyNumberFormat="1" applyFont="1" applyFill="1" applyBorder="1">
      <alignment vertical="center"/>
    </xf>
    <xf numFmtId="186" fontId="11" fillId="3" borderId="43" xfId="0" applyNumberFormat="1" applyFont="1" applyFill="1" applyBorder="1">
      <alignment vertical="center"/>
    </xf>
    <xf numFmtId="186" fontId="11" fillId="3" borderId="50" xfId="0" applyNumberFormat="1" applyFont="1" applyFill="1" applyBorder="1">
      <alignment vertical="center"/>
    </xf>
    <xf numFmtId="186" fontId="11" fillId="3" borderId="45" xfId="0" applyNumberFormat="1" applyFont="1" applyFill="1" applyBorder="1">
      <alignment vertical="center"/>
    </xf>
    <xf numFmtId="186" fontId="11" fillId="0" borderId="45" xfId="0" applyNumberFormat="1" applyFont="1" applyFill="1" applyBorder="1">
      <alignment vertical="center"/>
    </xf>
    <xf numFmtId="186" fontId="11" fillId="3" borderId="47" xfId="0" applyNumberFormat="1" applyFont="1" applyFill="1" applyBorder="1">
      <alignment vertical="center"/>
    </xf>
    <xf numFmtId="186" fontId="11" fillId="3" borderId="68" xfId="0" applyNumberFormat="1" applyFont="1" applyFill="1" applyBorder="1">
      <alignment vertical="center"/>
    </xf>
    <xf numFmtId="186" fontId="11" fillId="0" borderId="69" xfId="1" applyNumberFormat="1" applyFont="1" applyBorder="1" applyAlignment="1">
      <alignment horizontal="right" vertical="center"/>
    </xf>
    <xf numFmtId="186" fontId="16" fillId="0" borderId="55" xfId="1" applyNumberFormat="1" applyFont="1" applyFill="1" applyBorder="1">
      <alignment vertical="center"/>
    </xf>
    <xf numFmtId="186" fontId="16" fillId="0" borderId="69" xfId="1" applyNumberFormat="1" applyFont="1" applyBorder="1">
      <alignment vertical="center"/>
    </xf>
    <xf numFmtId="186" fontId="16" fillId="0" borderId="20" xfId="1" applyNumberFormat="1" applyFont="1" applyBorder="1">
      <alignment vertical="center"/>
    </xf>
    <xf numFmtId="186" fontId="16" fillId="0" borderId="55" xfId="1" applyNumberFormat="1" applyFont="1" applyBorder="1">
      <alignment vertical="center"/>
    </xf>
    <xf numFmtId="186" fontId="11" fillId="0" borderId="69" xfId="1" applyNumberFormat="1" applyFont="1" applyFill="1" applyBorder="1" applyAlignment="1">
      <alignment horizontal="right" vertical="center"/>
    </xf>
    <xf numFmtId="186" fontId="12" fillId="0" borderId="72" xfId="1" applyNumberFormat="1" applyFont="1" applyFill="1" applyBorder="1">
      <alignment vertical="center"/>
    </xf>
    <xf numFmtId="186" fontId="11" fillId="0" borderId="55" xfId="1" applyNumberFormat="1" applyFont="1" applyFill="1" applyBorder="1" applyAlignment="1">
      <alignment vertical="center"/>
    </xf>
    <xf numFmtId="186" fontId="11" fillId="0" borderId="69" xfId="1" applyNumberFormat="1" applyFont="1" applyFill="1" applyBorder="1" applyAlignment="1">
      <alignment vertical="center"/>
    </xf>
    <xf numFmtId="186" fontId="11" fillId="0" borderId="20" xfId="1" applyNumberFormat="1" applyFont="1" applyFill="1" applyBorder="1" applyAlignment="1">
      <alignment vertical="center"/>
    </xf>
    <xf numFmtId="186" fontId="12" fillId="0" borderId="55" xfId="1" applyNumberFormat="1" applyFont="1" applyFill="1" applyBorder="1" applyAlignment="1">
      <alignment vertical="center"/>
    </xf>
    <xf numFmtId="186" fontId="16" fillId="0" borderId="69" xfId="1" applyNumberFormat="1" applyFont="1" applyFill="1" applyBorder="1">
      <alignment vertical="center"/>
    </xf>
    <xf numFmtId="186" fontId="16" fillId="0" borderId="20" xfId="1" applyNumberFormat="1" applyFont="1" applyFill="1" applyBorder="1">
      <alignment vertical="center"/>
    </xf>
    <xf numFmtId="186" fontId="19" fillId="0" borderId="55" xfId="1" applyNumberFormat="1" applyFont="1" applyFill="1" applyBorder="1">
      <alignment vertical="center"/>
    </xf>
    <xf numFmtId="186" fontId="19" fillId="0" borderId="20" xfId="1" applyNumberFormat="1" applyFont="1" applyFill="1" applyBorder="1">
      <alignment vertical="center"/>
    </xf>
    <xf numFmtId="186" fontId="11" fillId="3" borderId="55" xfId="1" applyNumberFormat="1" applyFont="1" applyFill="1" applyBorder="1" applyAlignment="1">
      <alignment vertical="center"/>
    </xf>
    <xf numFmtId="186" fontId="11" fillId="3" borderId="14" xfId="1" applyNumberFormat="1" applyFont="1" applyFill="1" applyBorder="1" applyAlignment="1">
      <alignment vertical="center"/>
    </xf>
    <xf numFmtId="186" fontId="11" fillId="3" borderId="53" xfId="1" applyNumberFormat="1" applyFont="1" applyFill="1" applyBorder="1" applyAlignment="1">
      <alignment vertical="center"/>
    </xf>
    <xf numFmtId="186" fontId="11" fillId="3" borderId="15" xfId="1" applyNumberFormat="1" applyFont="1" applyFill="1" applyBorder="1" applyAlignment="1">
      <alignment vertical="center"/>
    </xf>
    <xf numFmtId="186" fontId="11" fillId="3" borderId="48" xfId="1" applyNumberFormat="1" applyFont="1" applyFill="1" applyBorder="1" applyAlignment="1">
      <alignment vertical="center"/>
    </xf>
    <xf numFmtId="186" fontId="11" fillId="3" borderId="69" xfId="1" applyNumberFormat="1" applyFont="1" applyFill="1" applyBorder="1" applyAlignment="1">
      <alignment vertical="center"/>
    </xf>
    <xf numFmtId="186" fontId="11" fillId="3" borderId="19" xfId="1" applyNumberFormat="1" applyFont="1" applyFill="1" applyBorder="1" applyAlignment="1">
      <alignment vertical="center"/>
    </xf>
    <xf numFmtId="186" fontId="11" fillId="3" borderId="20" xfId="1" applyNumberFormat="1" applyFont="1" applyFill="1" applyBorder="1" applyAlignment="1">
      <alignment vertical="center"/>
    </xf>
    <xf numFmtId="186" fontId="11" fillId="3" borderId="15" xfId="0" applyNumberFormat="1" applyFont="1" applyFill="1" applyBorder="1" applyAlignment="1">
      <alignment vertical="center"/>
    </xf>
    <xf numFmtId="186" fontId="11" fillId="3" borderId="14" xfId="0" applyNumberFormat="1" applyFont="1" applyFill="1" applyBorder="1" applyAlignment="1">
      <alignment vertical="center"/>
    </xf>
    <xf numFmtId="186" fontId="12" fillId="3" borderId="54" xfId="1" applyNumberFormat="1" applyFont="1" applyFill="1" applyBorder="1">
      <alignment vertical="center"/>
    </xf>
    <xf numFmtId="186" fontId="12" fillId="3" borderId="14" xfId="1" applyNumberFormat="1" applyFont="1" applyFill="1" applyBorder="1">
      <alignment vertical="center"/>
    </xf>
    <xf numFmtId="186" fontId="12" fillId="3" borderId="19" xfId="1" applyNumberFormat="1" applyFont="1" applyFill="1" applyBorder="1">
      <alignment vertical="center"/>
    </xf>
    <xf numFmtId="186" fontId="12" fillId="3" borderId="20" xfId="1" applyNumberFormat="1" applyFont="1" applyFill="1" applyBorder="1">
      <alignment vertical="center"/>
    </xf>
    <xf numFmtId="186" fontId="11" fillId="0" borderId="56" xfId="1" applyNumberFormat="1" applyFont="1" applyFill="1" applyBorder="1" applyAlignment="1">
      <alignment horizontal="right" vertical="center"/>
    </xf>
    <xf numFmtId="186" fontId="11" fillId="0" borderId="50" xfId="1" applyNumberFormat="1" applyFont="1" applyFill="1" applyBorder="1" applyAlignment="1">
      <alignment horizontal="right" vertical="center"/>
    </xf>
    <xf numFmtId="186" fontId="11" fillId="0" borderId="46" xfId="1" applyNumberFormat="1" applyFont="1" applyFill="1" applyBorder="1" applyAlignment="1">
      <alignment horizontal="right" vertical="center"/>
    </xf>
    <xf numFmtId="186" fontId="11" fillId="0" borderId="47" xfId="1" applyNumberFormat="1" applyFont="1" applyFill="1" applyBorder="1">
      <alignment vertical="center"/>
    </xf>
    <xf numFmtId="186" fontId="11" fillId="0" borderId="49" xfId="1" applyNumberFormat="1" applyFont="1" applyFill="1" applyBorder="1">
      <alignment vertical="center"/>
    </xf>
    <xf numFmtId="186" fontId="11" fillId="0" borderId="50" xfId="1" applyNumberFormat="1" applyFont="1" applyFill="1" applyBorder="1">
      <alignment vertical="center"/>
    </xf>
    <xf numFmtId="186" fontId="11" fillId="0" borderId="68" xfId="1" applyNumberFormat="1" applyFont="1" applyFill="1" applyBorder="1">
      <alignment vertical="center"/>
    </xf>
    <xf numFmtId="186" fontId="11" fillId="0" borderId="45" xfId="1" applyNumberFormat="1" applyFont="1" applyFill="1" applyBorder="1">
      <alignment vertical="center"/>
    </xf>
    <xf numFmtId="186" fontId="11" fillId="0" borderId="55" xfId="1" applyNumberFormat="1" applyFont="1" applyFill="1" applyBorder="1" applyAlignment="1">
      <alignment horizontal="right" vertical="center"/>
    </xf>
    <xf numFmtId="0" fontId="16" fillId="0" borderId="13" xfId="1" applyFont="1" applyBorder="1">
      <alignment vertical="center"/>
    </xf>
    <xf numFmtId="49" fontId="16" fillId="0" borderId="28" xfId="1" quotePrefix="1" applyNumberFormat="1" applyFont="1" applyBorder="1" applyAlignment="1">
      <alignment horizontal="center" vertical="center"/>
    </xf>
    <xf numFmtId="49" fontId="16" fillId="0" borderId="27" xfId="1" quotePrefix="1" applyNumberFormat="1" applyFont="1" applyBorder="1" applyAlignment="1">
      <alignment horizontal="center" vertical="center"/>
    </xf>
    <xf numFmtId="186" fontId="16" fillId="0" borderId="70" xfId="1" applyNumberFormat="1" applyFont="1" applyFill="1" applyBorder="1">
      <alignment vertical="center"/>
    </xf>
    <xf numFmtId="186" fontId="16" fillId="0" borderId="16" xfId="1" applyNumberFormat="1" applyFont="1" applyFill="1" applyBorder="1">
      <alignment vertical="center"/>
    </xf>
    <xf numFmtId="186" fontId="16" fillId="0" borderId="25" xfId="1" applyNumberFormat="1" applyFont="1" applyFill="1" applyBorder="1">
      <alignment vertical="center"/>
    </xf>
    <xf numFmtId="186" fontId="16" fillId="0" borderId="17" xfId="1" applyNumberFormat="1" applyFont="1" applyFill="1" applyBorder="1">
      <alignment vertical="center"/>
    </xf>
    <xf numFmtId="186" fontId="16" fillId="0" borderId="23" xfId="1" applyNumberFormat="1" applyFont="1" applyFill="1" applyBorder="1">
      <alignment vertical="center"/>
    </xf>
    <xf numFmtId="186" fontId="16" fillId="0" borderId="71" xfId="1" applyNumberFormat="1" applyFont="1" applyFill="1" applyBorder="1">
      <alignment vertical="center"/>
    </xf>
    <xf numFmtId="186" fontId="16" fillId="0" borderId="13" xfId="1" applyNumberFormat="1" applyFont="1" applyFill="1" applyBorder="1">
      <alignment vertical="center"/>
    </xf>
    <xf numFmtId="186" fontId="16" fillId="0" borderId="29" xfId="1" applyNumberFormat="1" applyFont="1" applyFill="1" applyBorder="1">
      <alignment vertical="center"/>
    </xf>
    <xf numFmtId="38" fontId="12" fillId="0" borderId="55" xfId="2" applyFont="1" applyFill="1" applyBorder="1" applyAlignment="1" applyProtection="1">
      <alignment horizontal="right" vertical="center"/>
      <protection locked="0"/>
    </xf>
    <xf numFmtId="38" fontId="12" fillId="0" borderId="14" xfId="2" applyFont="1" applyFill="1" applyBorder="1" applyAlignment="1" applyProtection="1">
      <alignment horizontal="right" vertical="center"/>
      <protection locked="0"/>
    </xf>
    <xf numFmtId="38" fontId="12" fillId="0" borderId="53" xfId="2" applyFont="1" applyFill="1" applyBorder="1" applyAlignment="1" applyProtection="1">
      <alignment horizontal="right" vertical="center"/>
      <protection locked="0"/>
    </xf>
    <xf numFmtId="38" fontId="12" fillId="0" borderId="15" xfId="2" applyFont="1" applyFill="1" applyBorder="1" applyAlignment="1" applyProtection="1">
      <alignment horizontal="right" vertical="center"/>
      <protection locked="0"/>
    </xf>
    <xf numFmtId="38" fontId="12" fillId="0" borderId="48" xfId="2" applyFont="1" applyFill="1" applyBorder="1" applyAlignment="1" applyProtection="1">
      <alignment horizontal="right" vertical="center"/>
      <protection locked="0"/>
    </xf>
    <xf numFmtId="38" fontId="12" fillId="0" borderId="69" xfId="2" applyFont="1" applyFill="1" applyBorder="1" applyAlignment="1" applyProtection="1">
      <alignment horizontal="right" vertical="center"/>
      <protection locked="0"/>
    </xf>
    <xf numFmtId="38" fontId="12" fillId="0" borderId="19" xfId="2" applyFont="1" applyFill="1" applyBorder="1" applyAlignment="1" applyProtection="1">
      <alignment horizontal="right" vertical="center"/>
      <protection locked="0"/>
    </xf>
    <xf numFmtId="38" fontId="12" fillId="0" borderId="20" xfId="2" applyFont="1" applyFill="1" applyBorder="1" applyAlignment="1" applyProtection="1">
      <alignment horizontal="right" vertical="center"/>
      <protection locked="0"/>
    </xf>
    <xf numFmtId="186" fontId="16" fillId="0" borderId="56" xfId="1" applyNumberFormat="1" applyFont="1" applyFill="1" applyBorder="1">
      <alignment vertical="center"/>
    </xf>
    <xf numFmtId="186" fontId="16" fillId="0" borderId="50" xfId="1" applyNumberFormat="1" applyFont="1" applyFill="1" applyBorder="1">
      <alignment vertical="center"/>
    </xf>
    <xf numFmtId="186" fontId="16" fillId="0" borderId="46" xfId="1" applyNumberFormat="1" applyFont="1" applyFill="1" applyBorder="1">
      <alignment vertical="center"/>
    </xf>
    <xf numFmtId="186" fontId="16" fillId="0" borderId="47" xfId="1" applyNumberFormat="1" applyFont="1" applyFill="1" applyBorder="1">
      <alignment vertical="center"/>
    </xf>
    <xf numFmtId="186" fontId="16" fillId="0" borderId="49" xfId="1" applyNumberFormat="1" applyFont="1" applyFill="1" applyBorder="1">
      <alignment vertical="center"/>
    </xf>
    <xf numFmtId="186" fontId="16" fillId="0" borderId="68" xfId="1" applyNumberFormat="1" applyFont="1" applyFill="1" applyBorder="1">
      <alignment vertical="center"/>
    </xf>
    <xf numFmtId="186" fontId="16" fillId="0" borderId="45" xfId="1" applyNumberFormat="1" applyFont="1" applyFill="1" applyBorder="1">
      <alignment vertical="center"/>
    </xf>
    <xf numFmtId="186" fontId="16" fillId="0" borderId="44" xfId="1" applyNumberFormat="1" applyFont="1" applyFill="1" applyBorder="1">
      <alignment vertical="center"/>
    </xf>
    <xf numFmtId="186" fontId="19" fillId="0" borderId="70" xfId="1" applyNumberFormat="1" applyFont="1" applyFill="1" applyBorder="1">
      <alignment vertical="center"/>
    </xf>
    <xf numFmtId="186" fontId="19" fillId="0" borderId="16" xfId="1" applyNumberFormat="1" applyFont="1" applyFill="1" applyBorder="1">
      <alignment vertical="center"/>
    </xf>
    <xf numFmtId="186" fontId="19" fillId="0" borderId="31" xfId="1" applyNumberFormat="1" applyFont="1" applyFill="1" applyBorder="1">
      <alignment vertical="center"/>
    </xf>
    <xf numFmtId="186" fontId="19" fillId="0" borderId="17" xfId="1" applyNumberFormat="1" applyFont="1" applyFill="1" applyBorder="1">
      <alignment vertical="center"/>
    </xf>
    <xf numFmtId="186" fontId="19" fillId="0" borderId="23" xfId="1" applyNumberFormat="1" applyFont="1" applyFill="1" applyBorder="1">
      <alignment vertical="center"/>
    </xf>
    <xf numFmtId="186" fontId="19" fillId="0" borderId="13" xfId="1" applyNumberFormat="1" applyFont="1" applyFill="1" applyBorder="1">
      <alignment vertical="center"/>
    </xf>
    <xf numFmtId="186" fontId="19" fillId="0" borderId="29" xfId="1" applyNumberFormat="1" applyFont="1" applyFill="1" applyBorder="1">
      <alignment vertical="center"/>
    </xf>
    <xf numFmtId="186" fontId="17" fillId="0" borderId="55" xfId="1" applyNumberFormat="1" applyFont="1" applyBorder="1">
      <alignment vertical="center"/>
    </xf>
    <xf numFmtId="186" fontId="17" fillId="0" borderId="14" xfId="1" applyNumberFormat="1" applyFont="1" applyBorder="1">
      <alignment vertical="center"/>
    </xf>
    <xf numFmtId="186" fontId="17" fillId="0" borderId="53" xfId="1" applyNumberFormat="1" applyFont="1" applyBorder="1">
      <alignment vertical="center"/>
    </xf>
    <xf numFmtId="186" fontId="17" fillId="0" borderId="69" xfId="1" applyNumberFormat="1" applyFont="1" applyBorder="1">
      <alignment vertical="center"/>
    </xf>
    <xf numFmtId="186" fontId="17" fillId="0" borderId="19" xfId="1" applyNumberFormat="1" applyFont="1" applyBorder="1">
      <alignment vertical="center"/>
    </xf>
    <xf numFmtId="186" fontId="17" fillId="0" borderId="20" xfId="1" applyNumberFormat="1" applyFont="1" applyBorder="1">
      <alignment vertical="center"/>
    </xf>
    <xf numFmtId="186" fontId="11" fillId="0" borderId="55" xfId="1" applyNumberFormat="1" applyFont="1" applyFill="1" applyBorder="1" applyAlignment="1">
      <alignment vertical="center" wrapText="1"/>
    </xf>
    <xf numFmtId="0" fontId="22" fillId="0" borderId="0" xfId="1" applyFont="1" applyFill="1" applyAlignment="1">
      <alignment vertical="center"/>
    </xf>
    <xf numFmtId="186" fontId="11" fillId="0" borderId="55" xfId="1" applyNumberFormat="1" applyFont="1" applyBorder="1" applyAlignment="1">
      <alignment vertical="center"/>
    </xf>
    <xf numFmtId="186" fontId="11" fillId="0" borderId="54" xfId="1" applyNumberFormat="1" applyFont="1" applyBorder="1" applyAlignment="1">
      <alignment vertical="center"/>
    </xf>
    <xf numFmtId="186" fontId="11" fillId="0" borderId="20" xfId="1" applyNumberFormat="1" applyFont="1" applyBorder="1" applyAlignment="1">
      <alignment vertical="center"/>
    </xf>
    <xf numFmtId="186" fontId="11" fillId="0" borderId="69" xfId="1" applyNumberFormat="1" applyFont="1" applyBorder="1" applyAlignment="1">
      <alignment vertical="center"/>
    </xf>
    <xf numFmtId="186" fontId="11" fillId="3" borderId="55" xfId="1" applyNumberFormat="1" applyFont="1" applyFill="1" applyBorder="1">
      <alignment vertical="center"/>
    </xf>
    <xf numFmtId="186" fontId="11" fillId="3" borderId="14" xfId="1" applyNumberFormat="1" applyFont="1" applyFill="1" applyBorder="1">
      <alignment vertical="center"/>
    </xf>
    <xf numFmtId="186" fontId="16" fillId="0" borderId="20" xfId="1" applyNumberFormat="1" applyFont="1" applyBorder="1" applyAlignment="1">
      <alignment vertical="center"/>
    </xf>
    <xf numFmtId="186" fontId="16" fillId="3" borderId="55" xfId="1" applyNumberFormat="1" applyFont="1" applyFill="1" applyBorder="1" applyAlignment="1">
      <alignment vertical="center"/>
    </xf>
    <xf numFmtId="186" fontId="16" fillId="3" borderId="53" xfId="1" applyNumberFormat="1" applyFont="1" applyFill="1" applyBorder="1" applyAlignment="1">
      <alignment vertical="center"/>
    </xf>
    <xf numFmtId="186" fontId="11" fillId="0" borderId="54" xfId="1" applyNumberFormat="1" applyFont="1" applyFill="1" applyBorder="1">
      <alignment vertical="center"/>
    </xf>
    <xf numFmtId="186" fontId="11" fillId="0" borderId="70" xfId="1" applyNumberFormat="1" applyFont="1" applyBorder="1" applyAlignment="1">
      <alignment vertical="center"/>
    </xf>
    <xf numFmtId="186" fontId="11" fillId="0" borderId="25" xfId="1" applyNumberFormat="1" applyFont="1" applyBorder="1" applyAlignment="1">
      <alignment horizontal="right" vertical="center"/>
    </xf>
    <xf numFmtId="186" fontId="11" fillId="0" borderId="16" xfId="1" applyNumberFormat="1" applyFont="1" applyBorder="1" applyAlignment="1">
      <alignment horizontal="right" vertical="center"/>
    </xf>
    <xf numFmtId="186" fontId="11" fillId="0" borderId="17" xfId="1" applyNumberFormat="1" applyFont="1" applyBorder="1" applyAlignment="1">
      <alignment horizontal="right" vertical="center"/>
    </xf>
    <xf numFmtId="186" fontId="11" fillId="0" borderId="23" xfId="1" applyNumberFormat="1" applyFont="1" applyBorder="1" applyAlignment="1">
      <alignment horizontal="right" vertical="center"/>
    </xf>
    <xf numFmtId="186" fontId="11" fillId="0" borderId="71" xfId="1" applyNumberFormat="1" applyFont="1" applyBorder="1" applyAlignment="1">
      <alignment horizontal="right" vertical="center"/>
    </xf>
    <xf numFmtId="186" fontId="11" fillId="0" borderId="56" xfId="1" applyNumberFormat="1" applyFont="1" applyFill="1" applyBorder="1">
      <alignment vertical="center"/>
    </xf>
    <xf numFmtId="186" fontId="11" fillId="0" borderId="55" xfId="3" quotePrefix="1" applyNumberFormat="1" applyFont="1" applyBorder="1" applyAlignment="1">
      <alignment horizontal="right" vertical="center"/>
    </xf>
    <xf numFmtId="186" fontId="11" fillId="0" borderId="14" xfId="3" applyNumberFormat="1" applyFont="1" applyBorder="1" applyAlignment="1">
      <alignment horizontal="right" vertical="center"/>
    </xf>
    <xf numFmtId="186" fontId="11" fillId="0" borderId="53" xfId="3" quotePrefix="1" applyNumberFormat="1" applyFont="1" applyBorder="1" applyAlignment="1">
      <alignment horizontal="right" vertical="center"/>
    </xf>
    <xf numFmtId="186" fontId="11" fillId="0" borderId="15" xfId="3" applyNumberFormat="1" applyFont="1" applyBorder="1" applyAlignment="1">
      <alignment horizontal="right" vertical="center"/>
    </xf>
    <xf numFmtId="186" fontId="11" fillId="0" borderId="48" xfId="3" quotePrefix="1" applyNumberFormat="1" applyFont="1" applyBorder="1" applyAlignment="1">
      <alignment horizontal="right" vertical="center"/>
    </xf>
    <xf numFmtId="186" fontId="11" fillId="0" borderId="19" xfId="3" applyNumberFormat="1" applyFont="1" applyBorder="1" applyAlignment="1">
      <alignment horizontal="right" vertical="center"/>
    </xf>
    <xf numFmtId="186" fontId="11" fillId="0" borderId="20" xfId="3" quotePrefix="1" applyNumberFormat="1" applyFont="1" applyBorder="1" applyAlignment="1">
      <alignment horizontal="right" vertical="center"/>
    </xf>
    <xf numFmtId="186" fontId="11" fillId="0" borderId="20" xfId="3" quotePrefix="1" applyNumberFormat="1" applyFont="1" applyFill="1" applyBorder="1" applyAlignment="1">
      <alignment horizontal="right" vertical="center"/>
    </xf>
    <xf numFmtId="186" fontId="11" fillId="0" borderId="19" xfId="3" applyNumberFormat="1" applyFont="1" applyFill="1" applyBorder="1" applyAlignment="1">
      <alignment horizontal="right" vertical="center"/>
    </xf>
    <xf numFmtId="186" fontId="11" fillId="0" borderId="20" xfId="1" applyNumberFormat="1" applyFont="1" applyFill="1" applyBorder="1" applyAlignment="1">
      <alignment horizontal="right" vertical="center"/>
    </xf>
    <xf numFmtId="186" fontId="11" fillId="0" borderId="55" xfId="3" applyNumberFormat="1" applyFont="1" applyBorder="1" applyAlignment="1">
      <alignment horizontal="right" vertical="center"/>
    </xf>
    <xf numFmtId="186" fontId="11" fillId="0" borderId="53" xfId="3" applyNumberFormat="1" applyFont="1" applyBorder="1" applyAlignment="1">
      <alignment horizontal="right" vertical="center"/>
    </xf>
    <xf numFmtId="186" fontId="11" fillId="0" borderId="48" xfId="3" applyNumberFormat="1" applyFont="1" applyBorder="1" applyAlignment="1">
      <alignment horizontal="right" vertical="center"/>
    </xf>
    <xf numFmtId="186" fontId="11" fillId="0" borderId="69" xfId="3" applyNumberFormat="1" applyFont="1" applyBorder="1" applyAlignment="1">
      <alignment horizontal="right" vertical="center"/>
    </xf>
    <xf numFmtId="186" fontId="11" fillId="0" borderId="20" xfId="3" applyNumberFormat="1" applyFont="1" applyFill="1" applyBorder="1" applyAlignment="1">
      <alignment horizontal="right" vertical="center"/>
    </xf>
    <xf numFmtId="186" fontId="12" fillId="0" borderId="70" xfId="2" applyNumberFormat="1" applyFont="1" applyFill="1" applyBorder="1" applyAlignment="1">
      <alignment horizontal="right" vertical="center"/>
    </xf>
    <xf numFmtId="38" fontId="11" fillId="0" borderId="56" xfId="2" applyFont="1" applyFill="1" applyBorder="1" applyAlignment="1" applyProtection="1">
      <alignment horizontal="right" vertical="center"/>
      <protection locked="0"/>
    </xf>
    <xf numFmtId="38" fontId="11" fillId="0" borderId="50" xfId="2" applyFont="1" applyFill="1" applyBorder="1" applyAlignment="1" applyProtection="1">
      <alignment horizontal="right" vertical="center"/>
      <protection locked="0"/>
    </xf>
    <xf numFmtId="38" fontId="11" fillId="0" borderId="46" xfId="2" applyFont="1" applyFill="1" applyBorder="1" applyAlignment="1" applyProtection="1">
      <alignment horizontal="right" vertical="center"/>
      <protection locked="0"/>
    </xf>
    <xf numFmtId="38" fontId="11" fillId="0" borderId="47" xfId="2" applyFont="1" applyFill="1" applyBorder="1" applyAlignment="1" applyProtection="1">
      <alignment horizontal="right" vertical="center"/>
      <protection locked="0"/>
    </xf>
    <xf numFmtId="38" fontId="11" fillId="0" borderId="49" xfId="2" applyFont="1" applyFill="1" applyBorder="1" applyAlignment="1" applyProtection="1">
      <alignment horizontal="right" vertical="center"/>
      <protection locked="0"/>
    </xf>
    <xf numFmtId="38" fontId="11" fillId="0" borderId="68" xfId="2" applyFont="1" applyFill="1" applyBorder="1" applyAlignment="1" applyProtection="1">
      <alignment horizontal="right" vertical="center"/>
      <protection locked="0"/>
    </xf>
    <xf numFmtId="38" fontId="11" fillId="0" borderId="45" xfId="2" applyFont="1" applyFill="1" applyBorder="1" applyAlignment="1" applyProtection="1">
      <alignment horizontal="right" vertical="center"/>
      <protection locked="0"/>
    </xf>
    <xf numFmtId="38" fontId="11" fillId="0" borderId="44" xfId="2" applyFont="1" applyFill="1" applyBorder="1" applyAlignment="1" applyProtection="1">
      <alignment horizontal="right" vertical="center"/>
      <protection locked="0"/>
    </xf>
    <xf numFmtId="0" fontId="11" fillId="0" borderId="45" xfId="1" applyFont="1" applyFill="1" applyBorder="1" applyAlignment="1">
      <alignment vertical="center" shrinkToFit="1"/>
    </xf>
    <xf numFmtId="186" fontId="11" fillId="0" borderId="48" xfId="1" applyNumberFormat="1" applyFont="1" applyFill="1" applyBorder="1" applyAlignment="1">
      <alignment horizontal="right" vertical="center" shrinkToFit="1"/>
    </xf>
    <xf numFmtId="186" fontId="11" fillId="0" borderId="70" xfId="1" applyNumberFormat="1" applyFont="1" applyFill="1" applyBorder="1">
      <alignment vertical="center"/>
    </xf>
    <xf numFmtId="186" fontId="11" fillId="0" borderId="71" xfId="1" applyNumberFormat="1" applyFont="1" applyFill="1" applyBorder="1">
      <alignment vertical="center"/>
    </xf>
    <xf numFmtId="186" fontId="25" fillId="0" borderId="56" xfId="1" applyNumberFormat="1" applyFont="1" applyBorder="1">
      <alignment vertical="center"/>
    </xf>
    <xf numFmtId="186" fontId="25" fillId="0" borderId="50" xfId="1" applyNumberFormat="1" applyFont="1" applyBorder="1">
      <alignment vertical="center"/>
    </xf>
    <xf numFmtId="186" fontId="25" fillId="0" borderId="46" xfId="1" applyNumberFormat="1" applyFont="1" applyBorder="1">
      <alignment vertical="center"/>
    </xf>
    <xf numFmtId="186" fontId="25" fillId="0" borderId="46" xfId="1" applyNumberFormat="1" applyFont="1" applyFill="1" applyBorder="1">
      <alignment vertical="center"/>
    </xf>
    <xf numFmtId="186" fontId="25" fillId="0" borderId="47" xfId="1" applyNumberFormat="1" applyFont="1" applyBorder="1">
      <alignment vertical="center"/>
    </xf>
    <xf numFmtId="186" fontId="25" fillId="0" borderId="49" xfId="1" applyNumberFormat="1" applyFont="1" applyBorder="1">
      <alignment vertical="center"/>
    </xf>
    <xf numFmtId="186" fontId="25" fillId="0" borderId="68" xfId="1" applyNumberFormat="1" applyFont="1" applyFill="1" applyBorder="1">
      <alignment vertical="center"/>
    </xf>
    <xf numFmtId="186" fontId="25" fillId="0" borderId="45" xfId="1" applyNumberFormat="1" applyFont="1" applyBorder="1">
      <alignment vertical="center"/>
    </xf>
    <xf numFmtId="186" fontId="25" fillId="0" borderId="44" xfId="1" applyNumberFormat="1" applyFont="1" applyBorder="1">
      <alignment vertical="center"/>
    </xf>
    <xf numFmtId="186" fontId="25" fillId="0" borderId="55" xfId="1" applyNumberFormat="1" applyFont="1" applyBorder="1">
      <alignment vertical="center"/>
    </xf>
    <xf numFmtId="186" fontId="25" fillId="0" borderId="10" xfId="1" applyNumberFormat="1" applyFont="1" applyBorder="1">
      <alignment vertical="center"/>
    </xf>
    <xf numFmtId="186" fontId="25" fillId="0" borderId="53" xfId="1" applyNumberFormat="1" applyFont="1" applyBorder="1">
      <alignment vertical="center"/>
    </xf>
    <xf numFmtId="186" fontId="25" fillId="0" borderId="53" xfId="1" applyNumberFormat="1" applyFont="1" applyFill="1" applyBorder="1">
      <alignment vertical="center"/>
    </xf>
    <xf numFmtId="186" fontId="25" fillId="0" borderId="11" xfId="1" applyNumberFormat="1" applyFont="1" applyBorder="1">
      <alignment vertical="center"/>
    </xf>
    <xf numFmtId="186" fontId="25" fillId="0" borderId="48" xfId="1" applyNumberFormat="1" applyFont="1" applyBorder="1">
      <alignment vertical="center"/>
    </xf>
    <xf numFmtId="186" fontId="25" fillId="0" borderId="69" xfId="1" applyNumberFormat="1" applyFont="1" applyBorder="1">
      <alignment vertical="center"/>
    </xf>
    <xf numFmtId="186" fontId="25" fillId="0" borderId="66" xfId="1" applyNumberFormat="1" applyFont="1" applyBorder="1">
      <alignment vertical="center"/>
    </xf>
    <xf numFmtId="186" fontId="25" fillId="0" borderId="20" xfId="1" applyNumberFormat="1" applyFont="1" applyBorder="1">
      <alignment vertical="center"/>
    </xf>
    <xf numFmtId="176" fontId="14" fillId="0" borderId="59" xfId="2" applyNumberFormat="1" applyFont="1" applyFill="1" applyBorder="1" applyAlignment="1">
      <alignment horizontal="center" vertical="center"/>
    </xf>
    <xf numFmtId="176" fontId="14" fillId="0" borderId="73" xfId="2" applyNumberFormat="1" applyFont="1" applyFill="1" applyBorder="1" applyAlignment="1">
      <alignment horizontal="center" vertical="center"/>
    </xf>
    <xf numFmtId="176" fontId="14" fillId="0" borderId="61" xfId="2" applyNumberFormat="1" applyFont="1" applyFill="1" applyBorder="1" applyAlignment="1">
      <alignment horizontal="center" vertical="center"/>
    </xf>
    <xf numFmtId="176" fontId="15" fillId="0" borderId="61" xfId="2" applyNumberFormat="1" applyFont="1" applyFill="1" applyBorder="1" applyAlignment="1">
      <alignment horizontal="right" vertical="center" shrinkToFit="1"/>
    </xf>
    <xf numFmtId="176" fontId="14" fillId="0" borderId="60" xfId="2" applyNumberFormat="1" applyFont="1" applyFill="1" applyBorder="1" applyAlignment="1">
      <alignment horizontal="right" vertical="center"/>
    </xf>
    <xf numFmtId="0" fontId="11" fillId="0" borderId="0" xfId="1" applyFont="1" applyFill="1" applyBorder="1">
      <alignment vertical="center"/>
    </xf>
    <xf numFmtId="0" fontId="17" fillId="2" borderId="0" xfId="1" applyFont="1" applyFill="1" applyBorder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40" xfId="1" applyFont="1" applyFill="1" applyBorder="1" applyProtection="1">
      <alignment vertical="center"/>
      <protection locked="0"/>
    </xf>
    <xf numFmtId="0" fontId="12" fillId="0" borderId="40" xfId="1" applyFont="1" applyFill="1" applyBorder="1" applyProtection="1">
      <alignment vertical="center"/>
      <protection locked="0"/>
    </xf>
    <xf numFmtId="0" fontId="11" fillId="0" borderId="0" xfId="1" applyFont="1" applyFill="1" applyBorder="1" applyAlignment="1">
      <alignment horizontal="right" vertical="center"/>
    </xf>
    <xf numFmtId="0" fontId="11" fillId="4" borderId="0" xfId="1" applyFont="1" applyFill="1" applyBorder="1" applyAlignment="1">
      <alignment horizontal="right" vertical="center"/>
    </xf>
    <xf numFmtId="49" fontId="11" fillId="0" borderId="80" xfId="1" quotePrefix="1" applyNumberFormat="1" applyFont="1" applyFill="1" applyBorder="1" applyAlignment="1">
      <alignment horizontal="center" vertical="center"/>
    </xf>
    <xf numFmtId="49" fontId="11" fillId="0" borderId="41" xfId="1" applyNumberFormat="1" applyFont="1" applyFill="1" applyBorder="1" applyAlignment="1">
      <alignment horizontal="center" vertical="center"/>
    </xf>
    <xf numFmtId="0" fontId="11" fillId="0" borderId="78" xfId="1" applyFont="1" applyFill="1" applyBorder="1">
      <alignment vertical="center"/>
    </xf>
    <xf numFmtId="49" fontId="11" fillId="0" borderId="81" xfId="1" applyNumberFormat="1" applyFont="1" applyFill="1" applyBorder="1" applyAlignment="1">
      <alignment horizontal="center" vertical="center"/>
    </xf>
    <xf numFmtId="0" fontId="11" fillId="0" borderId="82" xfId="1" applyFont="1" applyFill="1" applyBorder="1">
      <alignment vertical="center"/>
    </xf>
    <xf numFmtId="0" fontId="17" fillId="2" borderId="78" xfId="1" applyFont="1" applyFill="1" applyBorder="1">
      <alignment vertical="center"/>
    </xf>
    <xf numFmtId="0" fontId="11" fillId="0" borderId="38" xfId="1" applyFont="1" applyFill="1" applyBorder="1" applyProtection="1">
      <alignment vertical="center"/>
      <protection locked="0"/>
    </xf>
    <xf numFmtId="49" fontId="11" fillId="0" borderId="41" xfId="1" applyNumberFormat="1" applyFont="1" applyBorder="1" applyAlignment="1">
      <alignment horizontal="center" vertical="center"/>
    </xf>
    <xf numFmtId="0" fontId="11" fillId="0" borderId="38" xfId="1" applyFont="1" applyBorder="1">
      <alignment vertical="center"/>
    </xf>
    <xf numFmtId="0" fontId="11" fillId="0" borderId="78" xfId="1" applyFont="1" applyBorder="1">
      <alignment vertical="center"/>
    </xf>
    <xf numFmtId="0" fontId="11" fillId="0" borderId="38" xfId="1" applyFont="1" applyFill="1" applyBorder="1" applyAlignment="1">
      <alignment vertical="center" shrinkToFit="1"/>
    </xf>
    <xf numFmtId="0" fontId="12" fillId="0" borderId="38" xfId="1" applyFont="1" applyBorder="1">
      <alignment vertical="center"/>
    </xf>
    <xf numFmtId="49" fontId="11" fillId="0" borderId="41" xfId="1" quotePrefix="1" applyNumberFormat="1" applyFont="1" applyBorder="1" applyAlignment="1">
      <alignment horizontal="center" vertical="center"/>
    </xf>
    <xf numFmtId="49" fontId="12" fillId="0" borderId="41" xfId="1" applyNumberFormat="1" applyFont="1" applyFill="1" applyBorder="1" applyAlignment="1">
      <alignment horizontal="center" vertical="center"/>
    </xf>
    <xf numFmtId="0" fontId="12" fillId="0" borderId="38" xfId="1" applyFont="1" applyFill="1" applyBorder="1">
      <alignment vertical="center"/>
    </xf>
    <xf numFmtId="49" fontId="12" fillId="0" borderId="41" xfId="1" applyNumberFormat="1" applyFont="1" applyBorder="1" applyAlignment="1">
      <alignment horizontal="center" vertical="center"/>
    </xf>
    <xf numFmtId="0" fontId="11" fillId="0" borderId="38" xfId="1" applyFont="1" applyBorder="1" applyAlignment="1">
      <alignment vertical="center"/>
    </xf>
    <xf numFmtId="49" fontId="12" fillId="0" borderId="39" xfId="1" applyNumberFormat="1" applyFont="1" applyBorder="1" applyAlignment="1">
      <alignment horizontal="center" vertical="center"/>
    </xf>
    <xf numFmtId="49" fontId="11" fillId="0" borderId="39" xfId="1" quotePrefix="1" applyNumberFormat="1" applyFont="1" applyBorder="1" applyAlignment="1">
      <alignment horizontal="center" vertical="center"/>
    </xf>
    <xf numFmtId="49" fontId="12" fillId="0" borderId="39" xfId="1" quotePrefix="1" applyNumberFormat="1" applyFont="1" applyFill="1" applyBorder="1" applyAlignment="1">
      <alignment horizontal="center" vertical="center"/>
    </xf>
    <xf numFmtId="0" fontId="19" fillId="0" borderId="38" xfId="1" applyFont="1" applyFill="1" applyBorder="1" applyAlignment="1">
      <alignment vertical="center"/>
    </xf>
    <xf numFmtId="0" fontId="19" fillId="0" borderId="38" xfId="1" applyFont="1" applyBorder="1">
      <alignment vertical="center"/>
    </xf>
    <xf numFmtId="0" fontId="16" fillId="0" borderId="38" xfId="1" applyFont="1" applyFill="1" applyBorder="1">
      <alignment vertical="center"/>
    </xf>
    <xf numFmtId="0" fontId="19" fillId="0" borderId="38" xfId="1" applyFont="1" applyFill="1" applyBorder="1">
      <alignment vertical="center"/>
    </xf>
    <xf numFmtId="49" fontId="16" fillId="0" borderId="39" xfId="1" applyNumberFormat="1" applyFont="1" applyFill="1" applyBorder="1" applyAlignment="1">
      <alignment horizontal="center" vertical="center"/>
    </xf>
    <xf numFmtId="49" fontId="12" fillId="0" borderId="80" xfId="1" applyNumberFormat="1" applyFont="1" applyFill="1" applyBorder="1" applyAlignment="1">
      <alignment horizontal="center" vertical="center"/>
    </xf>
    <xf numFmtId="0" fontId="12" fillId="0" borderId="82" xfId="1" applyFont="1" applyFill="1" applyBorder="1">
      <alignment vertical="center"/>
    </xf>
    <xf numFmtId="0" fontId="14" fillId="0" borderId="38" xfId="1" applyFont="1" applyFill="1" applyBorder="1">
      <alignment vertical="center"/>
    </xf>
    <xf numFmtId="49" fontId="12" fillId="0" borderId="41" xfId="1" applyNumberFormat="1" applyFont="1" applyFill="1" applyBorder="1" applyAlignment="1" applyProtection="1">
      <alignment horizontal="center" vertical="center"/>
      <protection locked="0"/>
    </xf>
    <xf numFmtId="49" fontId="11" fillId="0" borderId="41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82" xfId="1" applyFont="1" applyFill="1" applyBorder="1" applyAlignment="1">
      <alignment vertical="center" shrinkToFit="1"/>
    </xf>
    <xf numFmtId="49" fontId="16" fillId="0" borderId="39" xfId="1" quotePrefix="1" applyNumberFormat="1" applyFont="1" applyBorder="1" applyAlignment="1">
      <alignment horizontal="center" vertical="center"/>
    </xf>
    <xf numFmtId="0" fontId="16" fillId="0" borderId="38" xfId="1" applyFont="1" applyBorder="1">
      <alignment vertical="center"/>
    </xf>
    <xf numFmtId="0" fontId="11" fillId="0" borderId="0" xfId="1" applyFont="1" applyAlignment="1"/>
    <xf numFmtId="0" fontId="18" fillId="0" borderId="0" xfId="1" applyFont="1" applyFill="1" applyBorder="1" applyAlignment="1">
      <alignment horizontal="right" vertical="center"/>
    </xf>
    <xf numFmtId="186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right" vertical="center"/>
    </xf>
    <xf numFmtId="186" fontId="12" fillId="4" borderId="0" xfId="1" applyNumberFormat="1" applyFont="1" applyFill="1" applyBorder="1" applyAlignment="1">
      <alignment horizontal="right" vertical="center"/>
    </xf>
    <xf numFmtId="186" fontId="19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11" fillId="0" borderId="78" xfId="1" applyFont="1" applyFill="1" applyBorder="1" applyAlignment="1">
      <alignment horizontal="right" vertical="center"/>
    </xf>
    <xf numFmtId="0" fontId="11" fillId="0" borderId="78" xfId="1" applyFont="1" applyBorder="1" applyAlignment="1">
      <alignment horizontal="right" vertical="center"/>
    </xf>
    <xf numFmtId="0" fontId="18" fillId="0" borderId="78" xfId="1" applyFont="1" applyFill="1" applyBorder="1" applyAlignment="1">
      <alignment horizontal="right" vertical="center"/>
    </xf>
    <xf numFmtId="186" fontId="12" fillId="0" borderId="78" xfId="1" applyNumberFormat="1" applyFont="1" applyFill="1" applyBorder="1" applyAlignment="1">
      <alignment horizontal="right" vertical="center"/>
    </xf>
    <xf numFmtId="0" fontId="12" fillId="0" borderId="78" xfId="1" applyFont="1" applyBorder="1" applyAlignment="1">
      <alignment horizontal="right" vertical="center"/>
    </xf>
    <xf numFmtId="0" fontId="17" fillId="0" borderId="78" xfId="1" applyFont="1" applyBorder="1" applyAlignment="1">
      <alignment horizontal="right" vertical="center"/>
    </xf>
    <xf numFmtId="186" fontId="12" fillId="4" borderId="78" xfId="1" applyNumberFormat="1" applyFont="1" applyFill="1" applyBorder="1" applyAlignment="1">
      <alignment horizontal="right" vertical="center"/>
    </xf>
    <xf numFmtId="0" fontId="11" fillId="4" borderId="78" xfId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right" vertical="center"/>
    </xf>
    <xf numFmtId="0" fontId="19" fillId="0" borderId="78" xfId="1" applyFont="1" applyBorder="1" applyAlignment="1">
      <alignment horizontal="right" vertical="center"/>
    </xf>
    <xf numFmtId="0" fontId="16" fillId="0" borderId="78" xfId="1" applyFont="1" applyFill="1" applyBorder="1" applyAlignment="1">
      <alignment horizontal="right" vertical="center"/>
    </xf>
    <xf numFmtId="0" fontId="12" fillId="0" borderId="78" xfId="1" applyFont="1" applyFill="1" applyBorder="1" applyAlignment="1">
      <alignment horizontal="right" vertical="center"/>
    </xf>
    <xf numFmtId="186" fontId="19" fillId="0" borderId="78" xfId="1" applyNumberFormat="1" applyFont="1" applyFill="1" applyBorder="1" applyAlignment="1">
      <alignment horizontal="right" vertical="center"/>
    </xf>
    <xf numFmtId="0" fontId="16" fillId="0" borderId="78" xfId="1" applyFont="1" applyBorder="1" applyAlignment="1">
      <alignment horizontal="right" vertical="center"/>
    </xf>
    <xf numFmtId="186" fontId="20" fillId="0" borderId="78" xfId="1" applyNumberFormat="1" applyFont="1" applyFill="1" applyBorder="1" applyAlignment="1">
      <alignment horizontal="right" vertical="center"/>
    </xf>
    <xf numFmtId="0" fontId="12" fillId="2" borderId="36" xfId="1" applyFont="1" applyFill="1" applyBorder="1" applyAlignment="1">
      <alignment horizontal="right" vertical="center"/>
    </xf>
    <xf numFmtId="0" fontId="12" fillId="2" borderId="79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right" vertical="center"/>
    </xf>
    <xf numFmtId="0" fontId="22" fillId="0" borderId="78" xfId="1" applyFont="1" applyFill="1" applyBorder="1" applyAlignment="1">
      <alignment horizontal="right" vertical="center"/>
    </xf>
    <xf numFmtId="0" fontId="22" fillId="4" borderId="0" xfId="1" applyFont="1" applyFill="1" applyBorder="1" applyAlignment="1">
      <alignment horizontal="right" vertical="center"/>
    </xf>
    <xf numFmtId="0" fontId="22" fillId="4" borderId="78" xfId="1" applyFont="1" applyFill="1" applyBorder="1" applyAlignment="1">
      <alignment horizontal="right" vertical="center"/>
    </xf>
    <xf numFmtId="0" fontId="22" fillId="0" borderId="0" xfId="1" applyFont="1" applyBorder="1" applyAlignment="1">
      <alignment horizontal="right" vertical="center"/>
    </xf>
    <xf numFmtId="0" fontId="22" fillId="0" borderId="78" xfId="1" applyFont="1" applyBorder="1" applyAlignment="1">
      <alignment horizontal="right" vertical="center"/>
    </xf>
    <xf numFmtId="0" fontId="24" fillId="0" borderId="0" xfId="1" applyFont="1" applyFill="1" applyBorder="1" applyAlignment="1">
      <alignment horizontal="right" vertical="center"/>
    </xf>
    <xf numFmtId="0" fontId="24" fillId="0" borderId="78" xfId="1" applyFont="1" applyFill="1" applyBorder="1" applyAlignment="1">
      <alignment horizontal="right" vertical="center"/>
    </xf>
    <xf numFmtId="0" fontId="20" fillId="0" borderId="0" xfId="1" applyFont="1" applyBorder="1" applyAlignment="1">
      <alignment horizontal="right" vertical="center"/>
    </xf>
    <xf numFmtId="0" fontId="20" fillId="0" borderId="78" xfId="1" applyFont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78" xfId="1" applyFont="1" applyFill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24" fillId="0" borderId="78" xfId="1" applyFont="1" applyBorder="1" applyAlignment="1">
      <alignment horizontal="right" vertical="center"/>
    </xf>
    <xf numFmtId="186" fontId="12" fillId="0" borderId="38" xfId="1" applyNumberFormat="1" applyFont="1" applyFill="1" applyBorder="1">
      <alignment vertical="center"/>
    </xf>
    <xf numFmtId="186" fontId="11" fillId="0" borderId="85" xfId="1" applyNumberFormat="1" applyFont="1" applyFill="1" applyBorder="1" applyAlignment="1">
      <alignment horizontal="right" vertical="center"/>
    </xf>
    <xf numFmtId="186" fontId="16" fillId="0" borderId="69" xfId="1" applyNumberFormat="1" applyFont="1" applyBorder="1" applyAlignment="1">
      <alignment horizontal="right" vertical="center"/>
    </xf>
    <xf numFmtId="186" fontId="17" fillId="0" borderId="14" xfId="1" applyNumberFormat="1" applyFont="1" applyFill="1" applyBorder="1">
      <alignment vertical="center"/>
    </xf>
    <xf numFmtId="186" fontId="17" fillId="0" borderId="48" xfId="1" applyNumberFormat="1" applyFont="1" applyFill="1" applyBorder="1">
      <alignment vertical="center"/>
    </xf>
    <xf numFmtId="186" fontId="17" fillId="0" borderId="15" xfId="1" applyNumberFormat="1" applyFont="1" applyFill="1" applyBorder="1">
      <alignment vertical="center"/>
    </xf>
    <xf numFmtId="186" fontId="17" fillId="0" borderId="53" xfId="1" applyNumberFormat="1" applyFont="1" applyFill="1" applyBorder="1">
      <alignment vertical="center"/>
    </xf>
    <xf numFmtId="186" fontId="17" fillId="0" borderId="55" xfId="1" applyNumberFormat="1" applyFont="1" applyFill="1" applyBorder="1">
      <alignment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7" xfId="1" applyNumberFormat="1" applyFont="1" applyFill="1" applyBorder="1" applyAlignment="1">
      <alignment horizontal="center" vertical="center"/>
    </xf>
    <xf numFmtId="0" fontId="12" fillId="2" borderId="2" xfId="1" applyNumberFormat="1" applyFont="1" applyFill="1" applyBorder="1" applyAlignment="1">
      <alignment horizontal="center" vertical="center"/>
    </xf>
    <xf numFmtId="0" fontId="12" fillId="2" borderId="65" xfId="1" applyNumberFormat="1" applyFont="1" applyFill="1" applyBorder="1" applyAlignment="1">
      <alignment horizontal="center" vertical="center"/>
    </xf>
    <xf numFmtId="0" fontId="12" fillId="2" borderId="64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horizontal="center" vertical="center"/>
    </xf>
    <xf numFmtId="49" fontId="11" fillId="0" borderId="65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176" fontId="14" fillId="0" borderId="10" xfId="2" applyNumberFormat="1" applyFont="1" applyFill="1" applyBorder="1" applyAlignment="1">
      <alignment horizontal="center" vertical="center"/>
    </xf>
    <xf numFmtId="176" fontId="14" fillId="0" borderId="11" xfId="2" applyNumberFormat="1" applyFont="1" applyFill="1" applyBorder="1" applyAlignment="1">
      <alignment horizontal="center" vertical="center"/>
    </xf>
    <xf numFmtId="176" fontId="14" fillId="0" borderId="66" xfId="2" applyNumberFormat="1" applyFont="1" applyFill="1" applyBorder="1" applyAlignment="1">
      <alignment horizontal="center" vertical="center"/>
    </xf>
    <xf numFmtId="176" fontId="14" fillId="0" borderId="76" xfId="2" applyNumberFormat="1" applyFont="1" applyFill="1" applyBorder="1" applyAlignment="1">
      <alignment horizontal="center" vertical="center"/>
    </xf>
    <xf numFmtId="176" fontId="14" fillId="0" borderId="75" xfId="2" applyNumberFormat="1" applyFont="1" applyFill="1" applyBorder="1" applyAlignment="1">
      <alignment horizontal="center" vertical="center"/>
    </xf>
    <xf numFmtId="176" fontId="14" fillId="0" borderId="37" xfId="2" applyNumberFormat="1" applyFont="1" applyFill="1" applyBorder="1" applyAlignment="1">
      <alignment horizontal="center" vertical="center"/>
    </xf>
    <xf numFmtId="176" fontId="14" fillId="0" borderId="63" xfId="2" applyNumberFormat="1" applyFont="1" applyFill="1" applyBorder="1" applyAlignment="1">
      <alignment horizontal="center" vertical="center"/>
    </xf>
    <xf numFmtId="176" fontId="14" fillId="0" borderId="15" xfId="2" applyNumberFormat="1" applyFont="1" applyFill="1" applyBorder="1" applyAlignment="1">
      <alignment horizontal="center" vertical="center" wrapText="1"/>
    </xf>
    <xf numFmtId="176" fontId="14" fillId="0" borderId="62" xfId="2" applyNumberFormat="1" applyFont="1" applyFill="1" applyBorder="1" applyAlignment="1">
      <alignment horizontal="center" vertical="center" wrapText="1"/>
    </xf>
    <xf numFmtId="176" fontId="14" fillId="0" borderId="15" xfId="2" applyNumberFormat="1" applyFont="1" applyFill="1" applyBorder="1" applyAlignment="1">
      <alignment horizontal="center" vertical="center"/>
    </xf>
    <xf numFmtId="176" fontId="14" fillId="0" borderId="62" xfId="2" applyNumberFormat="1" applyFont="1" applyFill="1" applyBorder="1" applyAlignment="1">
      <alignment horizontal="center" vertical="center"/>
    </xf>
    <xf numFmtId="176" fontId="14" fillId="0" borderId="38" xfId="2" applyNumberFormat="1" applyFont="1" applyFill="1" applyBorder="1" applyAlignment="1">
      <alignment horizontal="center" vertical="center" wrapText="1"/>
    </xf>
    <xf numFmtId="176" fontId="14" fillId="0" borderId="21" xfId="2" applyNumberFormat="1" applyFont="1" applyFill="1" applyBorder="1" applyAlignment="1">
      <alignment horizontal="center" vertical="center"/>
    </xf>
    <xf numFmtId="176" fontId="14" fillId="0" borderId="83" xfId="2" applyNumberFormat="1" applyFont="1" applyFill="1" applyBorder="1" applyAlignment="1">
      <alignment horizontal="center" vertical="center"/>
    </xf>
    <xf numFmtId="176" fontId="14" fillId="0" borderId="82" xfId="2" applyNumberFormat="1" applyFont="1" applyFill="1" applyBorder="1" applyAlignment="1">
      <alignment horizontal="center" vertical="center"/>
    </xf>
    <xf numFmtId="176" fontId="14" fillId="0" borderId="84" xfId="2" applyNumberFormat="1" applyFont="1" applyFill="1" applyBorder="1" applyAlignment="1">
      <alignment horizontal="center" vertical="center"/>
    </xf>
    <xf numFmtId="49" fontId="11" fillId="0" borderId="26" xfId="1" applyNumberFormat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11" fillId="0" borderId="64" xfId="1" applyFont="1" applyFill="1" applyBorder="1" applyAlignment="1">
      <alignment horizontal="center" vertical="center"/>
    </xf>
    <xf numFmtId="176" fontId="14" fillId="0" borderId="77" xfId="2" applyNumberFormat="1" applyFont="1" applyFill="1" applyBorder="1" applyAlignment="1">
      <alignment horizontal="center" vertical="center" wrapText="1"/>
    </xf>
    <xf numFmtId="176" fontId="14" fillId="0" borderId="32" xfId="2" applyNumberFormat="1" applyFont="1" applyFill="1" applyBorder="1" applyAlignment="1">
      <alignment horizontal="center" vertical="center" wrapText="1"/>
    </xf>
    <xf numFmtId="176" fontId="14" fillId="0" borderId="74" xfId="2" applyNumberFormat="1" applyFont="1" applyFill="1" applyBorder="1" applyAlignment="1">
      <alignment horizontal="center" vertical="center" wrapText="1"/>
    </xf>
    <xf numFmtId="186" fontId="16" fillId="0" borderId="20" xfId="1" applyNumberFormat="1" applyFont="1" applyBorder="1" applyAlignment="1">
      <alignment horizontal="center" vertical="center"/>
    </xf>
    <xf numFmtId="186" fontId="16" fillId="0" borderId="53" xfId="1" applyNumberFormat="1" applyFont="1" applyBorder="1" applyAlignment="1">
      <alignment horizontal="center" vertical="center"/>
    </xf>
    <xf numFmtId="186" fontId="16" fillId="0" borderId="55" xfId="1" applyNumberFormat="1" applyFont="1" applyBorder="1" applyAlignment="1">
      <alignment horizontal="center" vertical="center"/>
    </xf>
    <xf numFmtId="186" fontId="13" fillId="0" borderId="44" xfId="1" applyNumberFormat="1" applyFont="1" applyFill="1" applyBorder="1" applyAlignment="1">
      <alignment horizontal="center" vertical="center"/>
    </xf>
    <xf numFmtId="186" fontId="13" fillId="0" borderId="49" xfId="1" applyNumberFormat="1" applyFont="1" applyFill="1" applyBorder="1" applyAlignment="1">
      <alignment horizontal="center" vertical="center"/>
    </xf>
    <xf numFmtId="186" fontId="13" fillId="0" borderId="46" xfId="1" applyNumberFormat="1" applyFont="1" applyFill="1" applyBorder="1" applyAlignment="1">
      <alignment horizontal="center" vertical="center"/>
    </xf>
    <xf numFmtId="186" fontId="13" fillId="0" borderId="57" xfId="1" applyNumberFormat="1" applyFont="1" applyFill="1" applyBorder="1" applyAlignment="1">
      <alignment horizontal="center" vertical="center"/>
    </xf>
    <xf numFmtId="186" fontId="13" fillId="0" borderId="0" xfId="1" applyNumberFormat="1" applyFont="1" applyFill="1" applyBorder="1" applyAlignment="1">
      <alignment horizontal="center" vertical="center"/>
    </xf>
    <xf numFmtId="186" fontId="13" fillId="0" borderId="35" xfId="1" applyNumberFormat="1" applyFont="1" applyFill="1" applyBorder="1" applyAlignment="1">
      <alignment horizontal="center" vertical="center"/>
    </xf>
    <xf numFmtId="186" fontId="13" fillId="0" borderId="29" xfId="1" applyNumberFormat="1" applyFont="1" applyFill="1" applyBorder="1" applyAlignment="1">
      <alignment horizontal="center" vertical="center"/>
    </xf>
    <xf numFmtId="186" fontId="13" fillId="0" borderId="23" xfId="1" applyNumberFormat="1" applyFont="1" applyFill="1" applyBorder="1" applyAlignment="1">
      <alignment horizontal="center" vertical="center"/>
    </xf>
    <xf numFmtId="186" fontId="13" fillId="0" borderId="25" xfId="1" applyNumberFormat="1" applyFont="1" applyFill="1" applyBorder="1" applyAlignment="1">
      <alignment horizontal="center" vertical="center"/>
    </xf>
    <xf numFmtId="186" fontId="17" fillId="0" borderId="20" xfId="1" applyNumberFormat="1" applyFont="1" applyBorder="1" applyAlignment="1">
      <alignment horizontal="center" vertical="center"/>
    </xf>
    <xf numFmtId="186" fontId="17" fillId="0" borderId="48" xfId="1" applyNumberFormat="1" applyFont="1" applyBorder="1" applyAlignment="1">
      <alignment horizontal="center" vertical="center"/>
    </xf>
    <xf numFmtId="186" fontId="17" fillId="0" borderId="53" xfId="1" applyNumberFormat="1" applyFont="1" applyBorder="1" applyAlignment="1">
      <alignment horizontal="center" vertical="center"/>
    </xf>
    <xf numFmtId="176" fontId="14" fillId="0" borderId="50" xfId="2" applyNumberFormat="1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horizontal="center" vertical="center"/>
    </xf>
    <xf numFmtId="176" fontId="14" fillId="0" borderId="43" xfId="2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center" vertical="center" wrapText="1"/>
    </xf>
  </cellXfs>
  <cellStyles count="7">
    <cellStyle name="Normal" xf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268"/>
  <sheetViews>
    <sheetView tabSelected="1" view="pageBreakPreview" zoomScaleNormal="100" zoomScaleSheetLayoutView="100" workbookViewId="0">
      <pane xSplit="2" ySplit="4" topLeftCell="C242" activePane="bottomRight" state="frozen"/>
      <selection activeCell="AE2" sqref="AE2"/>
      <selection pane="topRight" activeCell="AE2" sqref="AE2"/>
      <selection pane="bottomLeft" activeCell="AE2" sqref="AE2"/>
      <selection pane="bottomRight" sqref="A1:A1048576"/>
    </sheetView>
  </sheetViews>
  <sheetFormatPr defaultColWidth="9" defaultRowHeight="12" x14ac:dyDescent="0.15"/>
  <cols>
    <col min="1" max="1" width="5.625" style="86" customWidth="1"/>
    <col min="2" max="2" width="14.125" style="85" bestFit="1" customWidth="1"/>
    <col min="3" max="3" width="7" style="252" bestFit="1" customWidth="1"/>
    <col min="4" max="4" width="6.875" style="251" customWidth="1"/>
    <col min="5" max="5" width="6.125" style="252" bestFit="1" customWidth="1"/>
    <col min="6" max="6" width="6.875" style="251" customWidth="1"/>
    <col min="7" max="7" width="7" style="255" bestFit="1" customWidth="1"/>
    <col min="8" max="8" width="8" style="252" bestFit="1" customWidth="1"/>
    <col min="9" max="9" width="7" style="254" bestFit="1" customWidth="1"/>
    <col min="10" max="10" width="7.875" style="254" bestFit="1" customWidth="1"/>
    <col min="11" max="11" width="8.625" style="254" customWidth="1"/>
    <col min="12" max="12" width="6.625" style="254" bestFit="1" customWidth="1"/>
    <col min="13" max="13" width="7.625" style="254" bestFit="1" customWidth="1"/>
    <col min="14" max="14" width="7" style="254" bestFit="1" customWidth="1"/>
    <col min="15" max="15" width="9.125" style="253" bestFit="1" customWidth="1"/>
    <col min="16" max="16" width="7" style="252" bestFit="1" customWidth="1"/>
    <col min="17" max="17" width="7.625" style="251" bestFit="1" customWidth="1"/>
    <col min="18" max="18" width="7" style="252" bestFit="1" customWidth="1"/>
    <col min="19" max="19" width="7" style="251" bestFit="1" customWidth="1"/>
    <col min="20" max="20" width="9" style="84" customWidth="1"/>
    <col min="21" max="21" width="1.25" style="84" hidden="1" customWidth="1"/>
    <col min="22" max="22" width="4" style="84" hidden="1" customWidth="1"/>
    <col min="23" max="23" width="11.5" style="84" hidden="1" customWidth="1"/>
    <col min="24" max="40" width="7.875" style="84" hidden="1" customWidth="1"/>
    <col min="41" max="41" width="1.25" style="84" hidden="1" customWidth="1"/>
    <col min="42" max="16384" width="9" style="84"/>
  </cols>
  <sheetData>
    <row r="1" spans="1:40" s="2" customFormat="1" ht="30" customHeight="1" thickBot="1" x14ac:dyDescent="0.2">
      <c r="A1" s="250" t="s">
        <v>512</v>
      </c>
      <c r="B1" s="1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V1" s="500" t="s">
        <v>513</v>
      </c>
      <c r="X1" s="3"/>
      <c r="Y1" s="3"/>
      <c r="Z1" s="3"/>
      <c r="AA1" s="3"/>
    </row>
    <row r="2" spans="1:40" s="249" customFormat="1" ht="18" customHeight="1" x14ac:dyDescent="0.15">
      <c r="A2" s="559"/>
      <c r="B2" s="561" t="s">
        <v>485</v>
      </c>
      <c r="C2" s="562" t="s">
        <v>511</v>
      </c>
      <c r="D2" s="564"/>
      <c r="E2" s="562" t="s">
        <v>510</v>
      </c>
      <c r="F2" s="564"/>
      <c r="G2" s="581" t="s">
        <v>509</v>
      </c>
      <c r="H2" s="562" t="s">
        <v>508</v>
      </c>
      <c r="I2" s="563"/>
      <c r="J2" s="563"/>
      <c r="K2" s="563"/>
      <c r="L2" s="563"/>
      <c r="M2" s="563"/>
      <c r="N2" s="563"/>
      <c r="O2" s="564"/>
      <c r="P2" s="565" t="s">
        <v>507</v>
      </c>
      <c r="Q2" s="565"/>
      <c r="R2" s="565"/>
      <c r="S2" s="566"/>
      <c r="V2" s="559"/>
      <c r="W2" s="561" t="s">
        <v>485</v>
      </c>
      <c r="X2" s="562" t="s">
        <v>511</v>
      </c>
      <c r="Y2" s="564"/>
      <c r="Z2" s="562" t="s">
        <v>510</v>
      </c>
      <c r="AA2" s="564"/>
      <c r="AB2" s="581" t="s">
        <v>509</v>
      </c>
      <c r="AC2" s="562" t="s">
        <v>508</v>
      </c>
      <c r="AD2" s="563"/>
      <c r="AE2" s="563"/>
      <c r="AF2" s="563"/>
      <c r="AG2" s="563"/>
      <c r="AH2" s="563"/>
      <c r="AI2" s="563"/>
      <c r="AJ2" s="564"/>
      <c r="AK2" s="565" t="s">
        <v>507</v>
      </c>
      <c r="AL2" s="565"/>
      <c r="AM2" s="565"/>
      <c r="AN2" s="566"/>
    </row>
    <row r="3" spans="1:40" s="249" customFormat="1" ht="18" customHeight="1" x14ac:dyDescent="0.15">
      <c r="A3" s="578"/>
      <c r="B3" s="579"/>
      <c r="C3" s="599"/>
      <c r="D3" s="600"/>
      <c r="E3" s="599"/>
      <c r="F3" s="600"/>
      <c r="G3" s="582"/>
      <c r="H3" s="601" t="s">
        <v>506</v>
      </c>
      <c r="I3" s="569" t="s">
        <v>505</v>
      </c>
      <c r="J3" s="569" t="s">
        <v>504</v>
      </c>
      <c r="K3" s="571" t="s">
        <v>503</v>
      </c>
      <c r="L3" s="569" t="s">
        <v>502</v>
      </c>
      <c r="M3" s="571" t="s">
        <v>501</v>
      </c>
      <c r="N3" s="571" t="s">
        <v>500</v>
      </c>
      <c r="O3" s="603" t="s">
        <v>499</v>
      </c>
      <c r="P3" s="599" t="s">
        <v>498</v>
      </c>
      <c r="Q3" s="600"/>
      <c r="R3" s="599" t="s">
        <v>497</v>
      </c>
      <c r="S3" s="602"/>
      <c r="V3" s="578"/>
      <c r="W3" s="579"/>
      <c r="X3" s="575"/>
      <c r="Y3" s="576"/>
      <c r="Z3" s="575"/>
      <c r="AA3" s="576"/>
      <c r="AB3" s="582"/>
      <c r="AC3" s="567" t="s">
        <v>506</v>
      </c>
      <c r="AD3" s="569" t="s">
        <v>505</v>
      </c>
      <c r="AE3" s="569" t="s">
        <v>504</v>
      </c>
      <c r="AF3" s="571" t="s">
        <v>503</v>
      </c>
      <c r="AG3" s="569" t="s">
        <v>502</v>
      </c>
      <c r="AH3" s="571" t="s">
        <v>501</v>
      </c>
      <c r="AI3" s="571" t="s">
        <v>500</v>
      </c>
      <c r="AJ3" s="573" t="s">
        <v>499</v>
      </c>
      <c r="AK3" s="575" t="s">
        <v>498</v>
      </c>
      <c r="AL3" s="576"/>
      <c r="AM3" s="575" t="s">
        <v>497</v>
      </c>
      <c r="AN3" s="577"/>
    </row>
    <row r="4" spans="1:40" s="249" customFormat="1" ht="18" customHeight="1" thickBot="1" x14ac:dyDescent="0.2">
      <c r="A4" s="560"/>
      <c r="B4" s="580"/>
      <c r="C4" s="459"/>
      <c r="D4" s="458" t="s">
        <v>496</v>
      </c>
      <c r="E4" s="459"/>
      <c r="F4" s="458" t="s">
        <v>496</v>
      </c>
      <c r="G4" s="583"/>
      <c r="H4" s="568"/>
      <c r="I4" s="570"/>
      <c r="J4" s="570"/>
      <c r="K4" s="572"/>
      <c r="L4" s="570"/>
      <c r="M4" s="572"/>
      <c r="N4" s="572"/>
      <c r="O4" s="574"/>
      <c r="P4" s="456" t="s">
        <v>495</v>
      </c>
      <c r="Q4" s="457" t="s">
        <v>494</v>
      </c>
      <c r="R4" s="456" t="s">
        <v>495</v>
      </c>
      <c r="S4" s="455" t="s">
        <v>494</v>
      </c>
      <c r="V4" s="560"/>
      <c r="W4" s="580"/>
      <c r="X4" s="459"/>
      <c r="Y4" s="458" t="s">
        <v>496</v>
      </c>
      <c r="Z4" s="459"/>
      <c r="AA4" s="458" t="s">
        <v>496</v>
      </c>
      <c r="AB4" s="583"/>
      <c r="AC4" s="568"/>
      <c r="AD4" s="570"/>
      <c r="AE4" s="570"/>
      <c r="AF4" s="572"/>
      <c r="AG4" s="570"/>
      <c r="AH4" s="572"/>
      <c r="AI4" s="572"/>
      <c r="AJ4" s="574"/>
      <c r="AK4" s="456" t="s">
        <v>495</v>
      </c>
      <c r="AL4" s="457" t="s">
        <v>494</v>
      </c>
      <c r="AM4" s="456" t="s">
        <v>495</v>
      </c>
      <c r="AN4" s="455" t="s">
        <v>494</v>
      </c>
    </row>
    <row r="5" spans="1:40" s="4" customFormat="1" ht="18.95" customHeight="1" x14ac:dyDescent="0.15">
      <c r="A5" s="18" t="s">
        <v>1</v>
      </c>
      <c r="B5" s="19" t="s">
        <v>2</v>
      </c>
      <c r="C5" s="454">
        <v>2061</v>
      </c>
      <c r="D5" s="453">
        <v>277</v>
      </c>
      <c r="E5" s="454">
        <v>119</v>
      </c>
      <c r="F5" s="453">
        <v>55</v>
      </c>
      <c r="G5" s="452">
        <v>781</v>
      </c>
      <c r="H5" s="447">
        <v>14377</v>
      </c>
      <c r="I5" s="451">
        <v>2362</v>
      </c>
      <c r="J5" s="450">
        <v>3930</v>
      </c>
      <c r="K5" s="451">
        <v>1915</v>
      </c>
      <c r="L5" s="450">
        <v>4464</v>
      </c>
      <c r="M5" s="451">
        <v>16345</v>
      </c>
      <c r="N5" s="450">
        <v>2049</v>
      </c>
      <c r="O5" s="449">
        <f>SUM(H5:N5)</f>
        <v>45442</v>
      </c>
      <c r="P5" s="447">
        <v>0</v>
      </c>
      <c r="Q5" s="448">
        <v>0</v>
      </c>
      <c r="R5" s="447">
        <v>0</v>
      </c>
      <c r="S5" s="446">
        <v>0</v>
      </c>
      <c r="V5" s="468" t="s">
        <v>1</v>
      </c>
      <c r="W5" s="46" t="s">
        <v>2</v>
      </c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0"/>
      <c r="AI5" s="460"/>
      <c r="AJ5" s="460"/>
      <c r="AK5" s="460"/>
      <c r="AL5" s="460"/>
      <c r="AM5" s="460"/>
      <c r="AN5" s="469"/>
    </row>
    <row r="6" spans="1:40" s="2" customFormat="1" ht="18.95" customHeight="1" thickBot="1" x14ac:dyDescent="0.2">
      <c r="A6" s="248" t="s">
        <v>4</v>
      </c>
      <c r="B6" s="166" t="s">
        <v>5</v>
      </c>
      <c r="C6" s="445">
        <v>719</v>
      </c>
      <c r="D6" s="444">
        <v>256</v>
      </c>
      <c r="E6" s="445">
        <v>38</v>
      </c>
      <c r="F6" s="444">
        <v>21</v>
      </c>
      <c r="G6" s="443">
        <v>547</v>
      </c>
      <c r="H6" s="438">
        <v>7727</v>
      </c>
      <c r="I6" s="442">
        <v>0</v>
      </c>
      <c r="J6" s="441">
        <v>1613</v>
      </c>
      <c r="K6" s="442">
        <v>1390</v>
      </c>
      <c r="L6" s="441">
        <v>0</v>
      </c>
      <c r="M6" s="442">
        <v>0</v>
      </c>
      <c r="N6" s="441">
        <v>217</v>
      </c>
      <c r="O6" s="440">
        <f>SUM(H6:N6)</f>
        <v>10947</v>
      </c>
      <c r="P6" s="438">
        <v>4369</v>
      </c>
      <c r="Q6" s="439">
        <v>15013</v>
      </c>
      <c r="R6" s="438">
        <v>2075</v>
      </c>
      <c r="S6" s="437">
        <v>6918</v>
      </c>
      <c r="V6" s="470" t="s">
        <v>4</v>
      </c>
      <c r="W6" s="471" t="s">
        <v>5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476"/>
    </row>
    <row r="7" spans="1:40" s="247" customFormat="1" ht="18.95" customHeight="1" thickBot="1" x14ac:dyDescent="0.2">
      <c r="A7" s="550" t="s">
        <v>6</v>
      </c>
      <c r="B7" s="554"/>
      <c r="C7" s="160">
        <f t="shared" ref="C7:S7" si="0">C5+C6</f>
        <v>2780</v>
      </c>
      <c r="D7" s="161">
        <f t="shared" si="0"/>
        <v>533</v>
      </c>
      <c r="E7" s="160">
        <f t="shared" si="0"/>
        <v>157</v>
      </c>
      <c r="F7" s="161">
        <f t="shared" si="0"/>
        <v>76</v>
      </c>
      <c r="G7" s="165">
        <f t="shared" si="0"/>
        <v>1328</v>
      </c>
      <c r="H7" s="165">
        <f t="shared" si="0"/>
        <v>22104</v>
      </c>
      <c r="I7" s="164">
        <f t="shared" si="0"/>
        <v>2362</v>
      </c>
      <c r="J7" s="163">
        <f t="shared" si="0"/>
        <v>5543</v>
      </c>
      <c r="K7" s="164">
        <f t="shared" si="0"/>
        <v>3305</v>
      </c>
      <c r="L7" s="163">
        <f t="shared" si="0"/>
        <v>4464</v>
      </c>
      <c r="M7" s="164">
        <f t="shared" si="0"/>
        <v>16345</v>
      </c>
      <c r="N7" s="163">
        <f t="shared" si="0"/>
        <v>2266</v>
      </c>
      <c r="O7" s="162">
        <f t="shared" si="0"/>
        <v>56389</v>
      </c>
      <c r="P7" s="165">
        <f t="shared" si="0"/>
        <v>4369</v>
      </c>
      <c r="Q7" s="162">
        <f t="shared" si="0"/>
        <v>15013</v>
      </c>
      <c r="R7" s="165">
        <f t="shared" si="0"/>
        <v>2075</v>
      </c>
      <c r="S7" s="284">
        <f t="shared" si="0"/>
        <v>6918</v>
      </c>
      <c r="V7" s="550" t="s">
        <v>6</v>
      </c>
      <c r="W7" s="554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72"/>
    </row>
    <row r="8" spans="1:40" s="12" customFormat="1" ht="18.75" customHeight="1" x14ac:dyDescent="0.15">
      <c r="A8" s="20" t="s">
        <v>1</v>
      </c>
      <c r="B8" s="21" t="s">
        <v>7</v>
      </c>
      <c r="C8" s="148">
        <v>97</v>
      </c>
      <c r="D8" s="149">
        <v>60</v>
      </c>
      <c r="E8" s="148">
        <v>9</v>
      </c>
      <c r="F8" s="149">
        <v>2</v>
      </c>
      <c r="G8" s="436">
        <v>0</v>
      </c>
      <c r="H8" s="153">
        <v>0</v>
      </c>
      <c r="I8" s="152">
        <v>0</v>
      </c>
      <c r="J8" s="151">
        <v>0</v>
      </c>
      <c r="K8" s="152">
        <v>0</v>
      </c>
      <c r="L8" s="151">
        <v>0</v>
      </c>
      <c r="M8" s="152">
        <v>0</v>
      </c>
      <c r="N8" s="151">
        <v>0</v>
      </c>
      <c r="O8" s="150">
        <f t="shared" ref="O8:O15" si="1">SUM(H8:N8)</f>
        <v>0</v>
      </c>
      <c r="P8" s="153">
        <v>0</v>
      </c>
      <c r="Q8" s="150">
        <v>0</v>
      </c>
      <c r="R8" s="153">
        <v>0</v>
      </c>
      <c r="S8" s="435">
        <v>0</v>
      </c>
      <c r="V8" s="20" t="s">
        <v>1</v>
      </c>
      <c r="W8" s="21" t="s">
        <v>7</v>
      </c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501"/>
      <c r="AK8" s="501"/>
      <c r="AL8" s="501"/>
      <c r="AM8" s="501"/>
      <c r="AN8" s="513"/>
    </row>
    <row r="9" spans="1:40" s="4" customFormat="1" ht="18.95" customHeight="1" x14ac:dyDescent="0.15">
      <c r="A9" s="22">
        <v>2</v>
      </c>
      <c r="B9" s="19" t="s">
        <v>8</v>
      </c>
      <c r="C9" s="274">
        <v>104</v>
      </c>
      <c r="D9" s="123">
        <v>47</v>
      </c>
      <c r="E9" s="274">
        <v>18</v>
      </c>
      <c r="F9" s="123">
        <v>16</v>
      </c>
      <c r="G9" s="273">
        <v>0</v>
      </c>
      <c r="H9" s="126">
        <v>36</v>
      </c>
      <c r="I9" s="125">
        <v>12</v>
      </c>
      <c r="J9" s="65">
        <v>154</v>
      </c>
      <c r="K9" s="125">
        <v>45</v>
      </c>
      <c r="L9" s="65">
        <v>0</v>
      </c>
      <c r="M9" s="125">
        <v>0</v>
      </c>
      <c r="N9" s="65">
        <v>0</v>
      </c>
      <c r="O9" s="124">
        <f t="shared" si="1"/>
        <v>247</v>
      </c>
      <c r="P9" s="126">
        <v>0</v>
      </c>
      <c r="Q9" s="124">
        <v>0</v>
      </c>
      <c r="R9" s="126">
        <v>0</v>
      </c>
      <c r="S9" s="272">
        <v>0</v>
      </c>
      <c r="V9" s="29">
        <v>2</v>
      </c>
      <c r="W9" s="46" t="s">
        <v>8</v>
      </c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511"/>
    </row>
    <row r="10" spans="1:40" s="4" customFormat="1" ht="18.95" customHeight="1" x14ac:dyDescent="0.15">
      <c r="A10" s="18">
        <v>3</v>
      </c>
      <c r="B10" s="23" t="s">
        <v>9</v>
      </c>
      <c r="C10" s="274">
        <v>10</v>
      </c>
      <c r="D10" s="123">
        <v>7</v>
      </c>
      <c r="E10" s="274">
        <v>6</v>
      </c>
      <c r="F10" s="123">
        <v>6</v>
      </c>
      <c r="G10" s="273">
        <v>0</v>
      </c>
      <c r="H10" s="126">
        <v>0</v>
      </c>
      <c r="I10" s="125">
        <v>0</v>
      </c>
      <c r="J10" s="65">
        <v>0</v>
      </c>
      <c r="K10" s="125">
        <v>0</v>
      </c>
      <c r="L10" s="65">
        <v>0</v>
      </c>
      <c r="M10" s="125">
        <v>0</v>
      </c>
      <c r="N10" s="115">
        <v>0</v>
      </c>
      <c r="O10" s="124">
        <f t="shared" si="1"/>
        <v>0</v>
      </c>
      <c r="P10" s="117">
        <v>0</v>
      </c>
      <c r="Q10" s="114">
        <v>0</v>
      </c>
      <c r="R10" s="117">
        <v>44</v>
      </c>
      <c r="S10" s="267">
        <v>53</v>
      </c>
      <c r="V10" s="468">
        <v>3</v>
      </c>
      <c r="W10" s="473" t="s">
        <v>9</v>
      </c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511"/>
    </row>
    <row r="11" spans="1:40" s="2" customFormat="1" ht="18" customHeight="1" x14ac:dyDescent="0.15">
      <c r="A11" s="24">
        <v>4</v>
      </c>
      <c r="B11" s="25" t="s">
        <v>10</v>
      </c>
      <c r="C11" s="269">
        <v>312</v>
      </c>
      <c r="D11" s="113">
        <v>38</v>
      </c>
      <c r="E11" s="269">
        <v>9</v>
      </c>
      <c r="F11" s="113">
        <v>9</v>
      </c>
      <c r="G11" s="268">
        <v>29</v>
      </c>
      <c r="H11" s="117">
        <v>113</v>
      </c>
      <c r="I11" s="116">
        <v>245</v>
      </c>
      <c r="J11" s="115">
        <v>326</v>
      </c>
      <c r="K11" s="116">
        <v>200</v>
      </c>
      <c r="L11" s="115">
        <v>3</v>
      </c>
      <c r="M11" s="116">
        <v>167</v>
      </c>
      <c r="N11" s="115">
        <v>24</v>
      </c>
      <c r="O11" s="114">
        <f t="shared" si="1"/>
        <v>1078</v>
      </c>
      <c r="P11" s="117">
        <v>0</v>
      </c>
      <c r="Q11" s="114">
        <v>0</v>
      </c>
      <c r="R11" s="117">
        <v>0</v>
      </c>
      <c r="S11" s="267">
        <v>0</v>
      </c>
      <c r="V11" s="474">
        <v>4</v>
      </c>
      <c r="W11" s="475" t="s">
        <v>10</v>
      </c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2"/>
      <c r="AN11" s="512"/>
    </row>
    <row r="12" spans="1:40" s="4" customFormat="1" ht="18.95" customHeight="1" x14ac:dyDescent="0.15">
      <c r="A12" s="18">
        <v>5</v>
      </c>
      <c r="B12" s="19" t="s">
        <v>11</v>
      </c>
      <c r="C12" s="274">
        <v>40</v>
      </c>
      <c r="D12" s="123">
        <v>30</v>
      </c>
      <c r="E12" s="274">
        <v>6</v>
      </c>
      <c r="F12" s="123">
        <v>6</v>
      </c>
      <c r="G12" s="273">
        <v>0</v>
      </c>
      <c r="H12" s="126">
        <v>0</v>
      </c>
      <c r="I12" s="125">
        <v>0</v>
      </c>
      <c r="J12" s="125">
        <v>0</v>
      </c>
      <c r="K12" s="65">
        <v>105</v>
      </c>
      <c r="L12" s="125">
        <v>0</v>
      </c>
      <c r="M12" s="65">
        <v>0</v>
      </c>
      <c r="N12" s="115">
        <v>0</v>
      </c>
      <c r="O12" s="124">
        <f t="shared" si="1"/>
        <v>105</v>
      </c>
      <c r="P12" s="117">
        <v>0</v>
      </c>
      <c r="Q12" s="114">
        <v>0</v>
      </c>
      <c r="R12" s="117">
        <v>0</v>
      </c>
      <c r="S12" s="267">
        <v>0</v>
      </c>
      <c r="V12" s="468">
        <v>5</v>
      </c>
      <c r="W12" s="46" t="s">
        <v>11</v>
      </c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511"/>
    </row>
    <row r="13" spans="1:40" s="4" customFormat="1" ht="18.75" customHeight="1" x14ac:dyDescent="0.15">
      <c r="A13" s="18">
        <v>6</v>
      </c>
      <c r="B13" s="19" t="s">
        <v>12</v>
      </c>
      <c r="C13" s="274">
        <v>596</v>
      </c>
      <c r="D13" s="123">
        <v>173</v>
      </c>
      <c r="E13" s="274">
        <v>16</v>
      </c>
      <c r="F13" s="123">
        <v>3</v>
      </c>
      <c r="G13" s="317" t="s">
        <v>492</v>
      </c>
      <c r="H13" s="126">
        <v>214</v>
      </c>
      <c r="I13" s="125">
        <v>0</v>
      </c>
      <c r="J13" s="65">
        <v>114</v>
      </c>
      <c r="K13" s="65">
        <v>222</v>
      </c>
      <c r="L13" s="125">
        <v>0</v>
      </c>
      <c r="M13" s="65">
        <v>0</v>
      </c>
      <c r="N13" s="115">
        <v>0</v>
      </c>
      <c r="O13" s="123">
        <f t="shared" si="1"/>
        <v>550</v>
      </c>
      <c r="P13" s="117">
        <v>0</v>
      </c>
      <c r="Q13" s="114">
        <v>0</v>
      </c>
      <c r="R13" s="117">
        <v>0</v>
      </c>
      <c r="S13" s="267">
        <v>0</v>
      </c>
      <c r="V13" s="468">
        <v>6</v>
      </c>
      <c r="W13" s="46" t="s">
        <v>12</v>
      </c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511"/>
    </row>
    <row r="14" spans="1:40" s="4" customFormat="1" ht="18.95" customHeight="1" x14ac:dyDescent="0.15">
      <c r="A14" s="18">
        <v>7</v>
      </c>
      <c r="B14" s="26" t="s">
        <v>13</v>
      </c>
      <c r="C14" s="274">
        <v>9</v>
      </c>
      <c r="D14" s="233">
        <v>5</v>
      </c>
      <c r="E14" s="274">
        <v>7</v>
      </c>
      <c r="F14" s="123">
        <v>0</v>
      </c>
      <c r="G14" s="317">
        <v>0</v>
      </c>
      <c r="H14" s="245">
        <v>0</v>
      </c>
      <c r="I14" s="244">
        <v>0</v>
      </c>
      <c r="J14" s="202">
        <v>658</v>
      </c>
      <c r="K14" s="434" t="s">
        <v>493</v>
      </c>
      <c r="L14" s="202">
        <v>0</v>
      </c>
      <c r="M14" s="244">
        <v>0</v>
      </c>
      <c r="N14" s="241">
        <v>0</v>
      </c>
      <c r="O14" s="124">
        <f t="shared" si="1"/>
        <v>658</v>
      </c>
      <c r="P14" s="243" t="s">
        <v>492</v>
      </c>
      <c r="Q14" s="114">
        <v>224</v>
      </c>
      <c r="R14" s="243" t="s">
        <v>492</v>
      </c>
      <c r="S14" s="267">
        <v>45</v>
      </c>
      <c r="V14" s="468">
        <v>7</v>
      </c>
      <c r="W14" s="477" t="s">
        <v>13</v>
      </c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511"/>
    </row>
    <row r="15" spans="1:40" s="4" customFormat="1" ht="18.95" customHeight="1" thickBot="1" x14ac:dyDescent="0.2">
      <c r="A15" s="248">
        <v>8</v>
      </c>
      <c r="B15" s="433" t="s">
        <v>14</v>
      </c>
      <c r="C15" s="432">
        <v>488</v>
      </c>
      <c r="D15" s="431">
        <v>115</v>
      </c>
      <c r="E15" s="432">
        <v>8</v>
      </c>
      <c r="F15" s="431">
        <v>8</v>
      </c>
      <c r="G15" s="430" t="s">
        <v>490</v>
      </c>
      <c r="H15" s="426">
        <v>0</v>
      </c>
      <c r="I15" s="429">
        <v>0</v>
      </c>
      <c r="J15" s="428">
        <v>126</v>
      </c>
      <c r="K15" s="429">
        <v>185</v>
      </c>
      <c r="L15" s="428">
        <v>0</v>
      </c>
      <c r="M15" s="429">
        <v>0</v>
      </c>
      <c r="N15" s="428">
        <v>0</v>
      </c>
      <c r="O15" s="343">
        <f t="shared" si="1"/>
        <v>311</v>
      </c>
      <c r="P15" s="426">
        <v>0</v>
      </c>
      <c r="Q15" s="427">
        <v>0</v>
      </c>
      <c r="R15" s="426">
        <v>0</v>
      </c>
      <c r="S15" s="425">
        <v>0</v>
      </c>
      <c r="V15" s="470">
        <v>8</v>
      </c>
      <c r="W15" s="497" t="s">
        <v>14</v>
      </c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511"/>
    </row>
    <row r="16" spans="1:40" s="87" customFormat="1" ht="18.95" customHeight="1" thickBot="1" x14ac:dyDescent="0.2">
      <c r="A16" s="551" t="s">
        <v>15</v>
      </c>
      <c r="B16" s="556"/>
      <c r="C16" s="160">
        <f t="shared" ref="C16:S16" si="2">SUM(C8:C15)</f>
        <v>1656</v>
      </c>
      <c r="D16" s="161">
        <f t="shared" si="2"/>
        <v>475</v>
      </c>
      <c r="E16" s="160">
        <f t="shared" si="2"/>
        <v>79</v>
      </c>
      <c r="F16" s="161">
        <f t="shared" si="2"/>
        <v>50</v>
      </c>
      <c r="G16" s="165">
        <f t="shared" si="2"/>
        <v>29</v>
      </c>
      <c r="H16" s="165">
        <f t="shared" si="2"/>
        <v>363</v>
      </c>
      <c r="I16" s="164">
        <f t="shared" si="2"/>
        <v>257</v>
      </c>
      <c r="J16" s="163">
        <f t="shared" si="2"/>
        <v>1378</v>
      </c>
      <c r="K16" s="164">
        <f t="shared" si="2"/>
        <v>757</v>
      </c>
      <c r="L16" s="163">
        <f t="shared" si="2"/>
        <v>3</v>
      </c>
      <c r="M16" s="164">
        <f t="shared" si="2"/>
        <v>167</v>
      </c>
      <c r="N16" s="163">
        <f t="shared" si="2"/>
        <v>24</v>
      </c>
      <c r="O16" s="162">
        <f t="shared" si="2"/>
        <v>2949</v>
      </c>
      <c r="P16" s="165">
        <f t="shared" si="2"/>
        <v>0</v>
      </c>
      <c r="Q16" s="162">
        <f t="shared" si="2"/>
        <v>224</v>
      </c>
      <c r="R16" s="165">
        <f t="shared" si="2"/>
        <v>44</v>
      </c>
      <c r="S16" s="284">
        <f t="shared" si="2"/>
        <v>98</v>
      </c>
      <c r="V16" s="551" t="s">
        <v>15</v>
      </c>
      <c r="W16" s="556"/>
      <c r="X16" s="526"/>
      <c r="Y16" s="526"/>
      <c r="Z16" s="526"/>
      <c r="AA16" s="526"/>
      <c r="AB16" s="526"/>
      <c r="AC16" s="526"/>
      <c r="AD16" s="526"/>
      <c r="AE16" s="526"/>
      <c r="AF16" s="526"/>
      <c r="AG16" s="526"/>
      <c r="AH16" s="526"/>
      <c r="AI16" s="526"/>
      <c r="AJ16" s="526"/>
      <c r="AK16" s="526"/>
      <c r="AL16" s="526"/>
      <c r="AM16" s="526"/>
      <c r="AN16" s="527"/>
    </row>
    <row r="17" spans="1:50" s="5" customFormat="1" ht="18.95" customHeight="1" x14ac:dyDescent="0.15">
      <c r="A17" s="27" t="s">
        <v>1</v>
      </c>
      <c r="B17" s="28" t="s">
        <v>16</v>
      </c>
      <c r="C17" s="217">
        <f t="shared" ref="C17:S17" si="3">SUM(C18:C42)</f>
        <v>3090</v>
      </c>
      <c r="D17" s="218">
        <f t="shared" si="3"/>
        <v>2647</v>
      </c>
      <c r="E17" s="217">
        <f t="shared" si="3"/>
        <v>524</v>
      </c>
      <c r="F17" s="218">
        <f t="shared" si="3"/>
        <v>389</v>
      </c>
      <c r="G17" s="221">
        <f t="shared" si="3"/>
        <v>9243</v>
      </c>
      <c r="H17" s="221">
        <f t="shared" si="3"/>
        <v>104933</v>
      </c>
      <c r="I17" s="220">
        <f t="shared" si="3"/>
        <v>48</v>
      </c>
      <c r="J17" s="219">
        <f t="shared" si="3"/>
        <v>6100</v>
      </c>
      <c r="K17" s="220">
        <f t="shared" si="3"/>
        <v>10883</v>
      </c>
      <c r="L17" s="219">
        <f t="shared" si="3"/>
        <v>0</v>
      </c>
      <c r="M17" s="220">
        <f t="shared" si="3"/>
        <v>7</v>
      </c>
      <c r="N17" s="219">
        <f t="shared" si="3"/>
        <v>7516</v>
      </c>
      <c r="O17" s="239">
        <f t="shared" si="3"/>
        <v>129487</v>
      </c>
      <c r="P17" s="221">
        <f t="shared" si="3"/>
        <v>2572</v>
      </c>
      <c r="Q17" s="239">
        <f t="shared" si="3"/>
        <v>5864</v>
      </c>
      <c r="R17" s="221">
        <f t="shared" si="3"/>
        <v>951</v>
      </c>
      <c r="S17" s="424">
        <f t="shared" si="3"/>
        <v>1490</v>
      </c>
      <c r="U17" s="94"/>
      <c r="V17" s="27" t="s">
        <v>1</v>
      </c>
      <c r="W17" s="28" t="s">
        <v>16</v>
      </c>
      <c r="X17" s="502">
        <f t="shared" ref="X17:AN17" si="4">C17</f>
        <v>3090</v>
      </c>
      <c r="Y17" s="502">
        <f t="shared" si="4"/>
        <v>2647</v>
      </c>
      <c r="Z17" s="502">
        <f t="shared" si="4"/>
        <v>524</v>
      </c>
      <c r="AA17" s="502">
        <f t="shared" si="4"/>
        <v>389</v>
      </c>
      <c r="AB17" s="502">
        <f t="shared" si="4"/>
        <v>9243</v>
      </c>
      <c r="AC17" s="502">
        <f t="shared" si="4"/>
        <v>104933</v>
      </c>
      <c r="AD17" s="502">
        <f t="shared" si="4"/>
        <v>48</v>
      </c>
      <c r="AE17" s="502">
        <f t="shared" si="4"/>
        <v>6100</v>
      </c>
      <c r="AF17" s="502">
        <f t="shared" si="4"/>
        <v>10883</v>
      </c>
      <c r="AG17" s="502">
        <f t="shared" si="4"/>
        <v>0</v>
      </c>
      <c r="AH17" s="502">
        <f t="shared" si="4"/>
        <v>7</v>
      </c>
      <c r="AI17" s="502">
        <f t="shared" si="4"/>
        <v>7516</v>
      </c>
      <c r="AJ17" s="502">
        <f t="shared" si="4"/>
        <v>129487</v>
      </c>
      <c r="AK17" s="502">
        <f t="shared" si="4"/>
        <v>2572</v>
      </c>
      <c r="AL17" s="502">
        <f t="shared" si="4"/>
        <v>5864</v>
      </c>
      <c r="AM17" s="502">
        <f t="shared" si="4"/>
        <v>951</v>
      </c>
      <c r="AN17" s="514">
        <f t="shared" si="4"/>
        <v>1490</v>
      </c>
      <c r="AO17" s="94"/>
      <c r="AP17" s="94"/>
      <c r="AQ17" s="94"/>
      <c r="AR17" s="94"/>
      <c r="AS17" s="94"/>
      <c r="AT17" s="94"/>
      <c r="AU17" s="94"/>
      <c r="AV17" s="94"/>
      <c r="AW17" s="94"/>
      <c r="AX17" s="94"/>
    </row>
    <row r="18" spans="1:50" s="7" customFormat="1" ht="18.95" customHeight="1" x14ac:dyDescent="0.15">
      <c r="A18" s="22" t="s">
        <v>17</v>
      </c>
      <c r="B18" s="40" t="s">
        <v>18</v>
      </c>
      <c r="C18" s="321">
        <v>574</v>
      </c>
      <c r="D18" s="204">
        <v>398</v>
      </c>
      <c r="E18" s="321">
        <v>95</v>
      </c>
      <c r="F18" s="132">
        <v>70</v>
      </c>
      <c r="G18" s="395">
        <v>9243</v>
      </c>
      <c r="H18" s="136">
        <v>12108</v>
      </c>
      <c r="I18" s="135">
        <v>10</v>
      </c>
      <c r="J18" s="134">
        <v>4</v>
      </c>
      <c r="K18" s="135">
        <v>69</v>
      </c>
      <c r="L18" s="134">
        <v>0</v>
      </c>
      <c r="M18" s="135">
        <v>3</v>
      </c>
      <c r="N18" s="134">
        <v>0</v>
      </c>
      <c r="O18" s="205">
        <f t="shared" ref="O18:O42" si="5">SUM(H18:N18)</f>
        <v>12194</v>
      </c>
      <c r="P18" s="136">
        <v>2557</v>
      </c>
      <c r="Q18" s="240">
        <v>5757</v>
      </c>
      <c r="R18" s="136">
        <v>460</v>
      </c>
      <c r="S18" s="392">
        <v>944</v>
      </c>
      <c r="V18" s="29" t="s">
        <v>17</v>
      </c>
      <c r="W18" s="30" t="s">
        <v>18</v>
      </c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512"/>
    </row>
    <row r="19" spans="1:50" s="7" customFormat="1" ht="18.95" customHeight="1" x14ac:dyDescent="0.15">
      <c r="A19" s="22" t="s">
        <v>20</v>
      </c>
      <c r="B19" s="40" t="s">
        <v>21</v>
      </c>
      <c r="C19" s="321">
        <v>112</v>
      </c>
      <c r="D19" s="204">
        <v>103</v>
      </c>
      <c r="E19" s="321">
        <v>28</v>
      </c>
      <c r="F19" s="132">
        <v>17</v>
      </c>
      <c r="G19" s="395">
        <v>0</v>
      </c>
      <c r="H19" s="136">
        <v>5935</v>
      </c>
      <c r="I19" s="135">
        <v>7</v>
      </c>
      <c r="J19" s="134">
        <v>603</v>
      </c>
      <c r="K19" s="135">
        <v>16</v>
      </c>
      <c r="L19" s="134">
        <v>0</v>
      </c>
      <c r="M19" s="135">
        <v>0</v>
      </c>
      <c r="N19" s="134">
        <v>0</v>
      </c>
      <c r="O19" s="205">
        <f t="shared" si="5"/>
        <v>6561</v>
      </c>
      <c r="P19" s="136">
        <v>0</v>
      </c>
      <c r="Q19" s="133">
        <v>0</v>
      </c>
      <c r="R19" s="136">
        <v>38</v>
      </c>
      <c r="S19" s="392">
        <v>41</v>
      </c>
      <c r="V19" s="29" t="s">
        <v>20</v>
      </c>
      <c r="W19" s="30" t="s">
        <v>21</v>
      </c>
      <c r="X19" s="462"/>
      <c r="Y19" s="462"/>
      <c r="Z19" s="462"/>
      <c r="AA19" s="462"/>
      <c r="AB19" s="462"/>
      <c r="AC19" s="462"/>
      <c r="AD19" s="462"/>
      <c r="AE19" s="462"/>
      <c r="AF19" s="462"/>
      <c r="AG19" s="462"/>
      <c r="AH19" s="462"/>
      <c r="AI19" s="462"/>
      <c r="AJ19" s="462"/>
      <c r="AK19" s="462"/>
      <c r="AL19" s="462"/>
      <c r="AM19" s="462"/>
      <c r="AN19" s="512"/>
    </row>
    <row r="20" spans="1:50" s="7" customFormat="1" ht="18.95" customHeight="1" x14ac:dyDescent="0.15">
      <c r="A20" s="22" t="s">
        <v>22</v>
      </c>
      <c r="B20" s="40" t="s">
        <v>23</v>
      </c>
      <c r="C20" s="321">
        <v>165</v>
      </c>
      <c r="D20" s="204">
        <v>161</v>
      </c>
      <c r="E20" s="321">
        <v>19</v>
      </c>
      <c r="F20" s="132">
        <v>14</v>
      </c>
      <c r="G20" s="395">
        <v>0</v>
      </c>
      <c r="H20" s="136">
        <v>10939</v>
      </c>
      <c r="I20" s="135">
        <v>0</v>
      </c>
      <c r="J20" s="134">
        <v>3064</v>
      </c>
      <c r="K20" s="135">
        <v>330</v>
      </c>
      <c r="L20" s="134">
        <v>0</v>
      </c>
      <c r="M20" s="135">
        <v>0</v>
      </c>
      <c r="N20" s="134">
        <v>579</v>
      </c>
      <c r="O20" s="205">
        <f t="shared" si="5"/>
        <v>14912</v>
      </c>
      <c r="P20" s="136">
        <v>0</v>
      </c>
      <c r="Q20" s="133">
        <v>0</v>
      </c>
      <c r="R20" s="136">
        <v>33</v>
      </c>
      <c r="S20" s="392">
        <v>48</v>
      </c>
      <c r="V20" s="29" t="s">
        <v>22</v>
      </c>
      <c r="W20" s="30" t="s">
        <v>23</v>
      </c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512"/>
    </row>
    <row r="21" spans="1:50" s="7" customFormat="1" ht="18.95" customHeight="1" x14ac:dyDescent="0.15">
      <c r="A21" s="22" t="s">
        <v>24</v>
      </c>
      <c r="B21" s="40" t="s">
        <v>442</v>
      </c>
      <c r="C21" s="321">
        <v>72</v>
      </c>
      <c r="D21" s="204">
        <v>72</v>
      </c>
      <c r="E21" s="321">
        <v>9</v>
      </c>
      <c r="F21" s="132">
        <v>9</v>
      </c>
      <c r="G21" s="395">
        <v>0</v>
      </c>
      <c r="H21" s="136">
        <v>1890</v>
      </c>
      <c r="I21" s="135">
        <v>1</v>
      </c>
      <c r="J21" s="134">
        <v>0</v>
      </c>
      <c r="K21" s="135">
        <v>4</v>
      </c>
      <c r="L21" s="134">
        <v>0</v>
      </c>
      <c r="M21" s="135">
        <v>0</v>
      </c>
      <c r="N21" s="134">
        <v>0</v>
      </c>
      <c r="O21" s="205">
        <f t="shared" si="5"/>
        <v>1895</v>
      </c>
      <c r="P21" s="136">
        <v>0</v>
      </c>
      <c r="Q21" s="133">
        <v>0</v>
      </c>
      <c r="R21" s="207">
        <v>10</v>
      </c>
      <c r="S21" s="392">
        <v>10</v>
      </c>
      <c r="V21" s="29" t="s">
        <v>24</v>
      </c>
      <c r="W21" s="30" t="s">
        <v>442</v>
      </c>
      <c r="X21" s="462"/>
      <c r="Y21" s="462"/>
      <c r="Z21" s="462"/>
      <c r="AA21" s="462"/>
      <c r="AB21" s="462"/>
      <c r="AC21" s="462"/>
      <c r="AD21" s="462"/>
      <c r="AE21" s="462"/>
      <c r="AF21" s="462"/>
      <c r="AG21" s="462"/>
      <c r="AH21" s="462"/>
      <c r="AI21" s="462"/>
      <c r="AJ21" s="462"/>
      <c r="AK21" s="462"/>
      <c r="AL21" s="462"/>
      <c r="AM21" s="462"/>
      <c r="AN21" s="512"/>
    </row>
    <row r="22" spans="1:50" s="7" customFormat="1" ht="18.95" customHeight="1" x14ac:dyDescent="0.15">
      <c r="A22" s="22" t="s">
        <v>25</v>
      </c>
      <c r="B22" s="40" t="s">
        <v>26</v>
      </c>
      <c r="C22" s="321">
        <v>356</v>
      </c>
      <c r="D22" s="204">
        <v>309</v>
      </c>
      <c r="E22" s="321">
        <v>63</v>
      </c>
      <c r="F22" s="132">
        <v>41</v>
      </c>
      <c r="G22" s="395">
        <v>0</v>
      </c>
      <c r="H22" s="136">
        <v>6056</v>
      </c>
      <c r="I22" s="135">
        <v>0</v>
      </c>
      <c r="J22" s="134">
        <v>2</v>
      </c>
      <c r="K22" s="135">
        <v>754</v>
      </c>
      <c r="L22" s="134">
        <v>0</v>
      </c>
      <c r="M22" s="135">
        <v>3</v>
      </c>
      <c r="N22" s="134">
        <v>0</v>
      </c>
      <c r="O22" s="205">
        <f t="shared" si="5"/>
        <v>6815</v>
      </c>
      <c r="P22" s="136">
        <v>0</v>
      </c>
      <c r="Q22" s="133">
        <v>0</v>
      </c>
      <c r="R22" s="136">
        <v>89</v>
      </c>
      <c r="S22" s="392">
        <v>95</v>
      </c>
      <c r="V22" s="29" t="s">
        <v>25</v>
      </c>
      <c r="W22" s="30" t="s">
        <v>26</v>
      </c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2"/>
      <c r="AL22" s="462"/>
      <c r="AM22" s="462"/>
      <c r="AN22" s="512"/>
    </row>
    <row r="23" spans="1:50" s="7" customFormat="1" ht="18.95" customHeight="1" x14ac:dyDescent="0.15">
      <c r="A23" s="22" t="s">
        <v>27</v>
      </c>
      <c r="B23" s="40" t="s">
        <v>30</v>
      </c>
      <c r="C23" s="321">
        <v>192</v>
      </c>
      <c r="D23" s="204">
        <v>150</v>
      </c>
      <c r="E23" s="321">
        <v>29</v>
      </c>
      <c r="F23" s="132">
        <v>16</v>
      </c>
      <c r="G23" s="395">
        <v>0</v>
      </c>
      <c r="H23" s="136">
        <v>7387</v>
      </c>
      <c r="I23" s="135">
        <v>1</v>
      </c>
      <c r="J23" s="134">
        <v>0</v>
      </c>
      <c r="K23" s="135">
        <v>216</v>
      </c>
      <c r="L23" s="134">
        <v>0</v>
      </c>
      <c r="M23" s="135">
        <v>0</v>
      </c>
      <c r="N23" s="134">
        <v>6937</v>
      </c>
      <c r="O23" s="205">
        <f t="shared" si="5"/>
        <v>14541</v>
      </c>
      <c r="P23" s="136">
        <v>0</v>
      </c>
      <c r="Q23" s="133">
        <v>0</v>
      </c>
      <c r="R23" s="136">
        <v>60</v>
      </c>
      <c r="S23" s="392">
        <v>66</v>
      </c>
      <c r="V23" s="29" t="s">
        <v>27</v>
      </c>
      <c r="W23" s="30" t="s">
        <v>30</v>
      </c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512"/>
    </row>
    <row r="24" spans="1:50" s="7" customFormat="1" ht="18.95" customHeight="1" x14ac:dyDescent="0.15">
      <c r="A24" s="22" t="s">
        <v>29</v>
      </c>
      <c r="B24" s="40" t="s">
        <v>28</v>
      </c>
      <c r="C24" s="321">
        <v>89</v>
      </c>
      <c r="D24" s="204">
        <v>83</v>
      </c>
      <c r="E24" s="321">
        <v>19</v>
      </c>
      <c r="F24" s="132">
        <v>14</v>
      </c>
      <c r="G24" s="395">
        <v>0</v>
      </c>
      <c r="H24" s="136">
        <v>2070</v>
      </c>
      <c r="I24" s="135">
        <v>0</v>
      </c>
      <c r="J24" s="134">
        <v>0</v>
      </c>
      <c r="K24" s="135">
        <v>566</v>
      </c>
      <c r="L24" s="134">
        <v>0</v>
      </c>
      <c r="M24" s="135">
        <v>0</v>
      </c>
      <c r="N24" s="134">
        <v>0</v>
      </c>
      <c r="O24" s="205">
        <f t="shared" si="5"/>
        <v>2636</v>
      </c>
      <c r="P24" s="136">
        <v>0</v>
      </c>
      <c r="Q24" s="133">
        <v>0</v>
      </c>
      <c r="R24" s="136">
        <v>45</v>
      </c>
      <c r="S24" s="392">
        <v>45</v>
      </c>
      <c r="V24" s="29" t="s">
        <v>29</v>
      </c>
      <c r="W24" s="30" t="s">
        <v>28</v>
      </c>
      <c r="X24" s="462"/>
      <c r="Y24" s="462"/>
      <c r="Z24" s="462"/>
      <c r="AA24" s="462"/>
      <c r="AB24" s="462"/>
      <c r="AC24" s="462"/>
      <c r="AD24" s="462"/>
      <c r="AE24" s="462"/>
      <c r="AF24" s="462"/>
      <c r="AG24" s="462"/>
      <c r="AH24" s="462"/>
      <c r="AI24" s="462"/>
      <c r="AJ24" s="462"/>
      <c r="AK24" s="462"/>
      <c r="AL24" s="462"/>
      <c r="AM24" s="462"/>
      <c r="AN24" s="512"/>
    </row>
    <row r="25" spans="1:50" s="7" customFormat="1" ht="18.95" customHeight="1" x14ac:dyDescent="0.15">
      <c r="A25" s="22" t="s">
        <v>31</v>
      </c>
      <c r="B25" s="40" t="s">
        <v>32</v>
      </c>
      <c r="C25" s="321">
        <v>84</v>
      </c>
      <c r="D25" s="204">
        <v>78</v>
      </c>
      <c r="E25" s="321">
        <v>14</v>
      </c>
      <c r="F25" s="132">
        <v>14</v>
      </c>
      <c r="G25" s="395">
        <v>0</v>
      </c>
      <c r="H25" s="136">
        <v>2689</v>
      </c>
      <c r="I25" s="135">
        <v>0</v>
      </c>
      <c r="J25" s="134">
        <v>0</v>
      </c>
      <c r="K25" s="135">
        <v>556</v>
      </c>
      <c r="L25" s="134">
        <v>0</v>
      </c>
      <c r="M25" s="135">
        <v>0</v>
      </c>
      <c r="N25" s="134">
        <v>0</v>
      </c>
      <c r="O25" s="205">
        <f t="shared" si="5"/>
        <v>3245</v>
      </c>
      <c r="P25" s="136">
        <v>0</v>
      </c>
      <c r="Q25" s="133">
        <v>0</v>
      </c>
      <c r="R25" s="136">
        <v>2</v>
      </c>
      <c r="S25" s="392">
        <v>2</v>
      </c>
      <c r="V25" s="29" t="s">
        <v>31</v>
      </c>
      <c r="W25" s="30" t="s">
        <v>32</v>
      </c>
      <c r="X25" s="462"/>
      <c r="Y25" s="462"/>
      <c r="Z25" s="462"/>
      <c r="AA25" s="462"/>
      <c r="AB25" s="462"/>
      <c r="AC25" s="462"/>
      <c r="AD25" s="462"/>
      <c r="AE25" s="462"/>
      <c r="AF25" s="462"/>
      <c r="AG25" s="462"/>
      <c r="AH25" s="462"/>
      <c r="AI25" s="462"/>
      <c r="AJ25" s="462"/>
      <c r="AK25" s="462"/>
      <c r="AL25" s="462"/>
      <c r="AM25" s="462"/>
      <c r="AN25" s="512"/>
    </row>
    <row r="26" spans="1:50" s="7" customFormat="1" ht="18.95" customHeight="1" x14ac:dyDescent="0.15">
      <c r="A26" s="22" t="s">
        <v>33</v>
      </c>
      <c r="B26" s="40" t="s">
        <v>34</v>
      </c>
      <c r="C26" s="321">
        <v>43</v>
      </c>
      <c r="D26" s="204">
        <v>36</v>
      </c>
      <c r="E26" s="321">
        <v>6</v>
      </c>
      <c r="F26" s="132">
        <v>6</v>
      </c>
      <c r="G26" s="395">
        <v>0</v>
      </c>
      <c r="H26" s="136">
        <v>350</v>
      </c>
      <c r="I26" s="135">
        <v>0</v>
      </c>
      <c r="J26" s="134">
        <v>0</v>
      </c>
      <c r="K26" s="135">
        <v>6</v>
      </c>
      <c r="L26" s="134">
        <v>0</v>
      </c>
      <c r="M26" s="135">
        <v>0</v>
      </c>
      <c r="N26" s="134">
        <v>0</v>
      </c>
      <c r="O26" s="205">
        <f t="shared" si="5"/>
        <v>356</v>
      </c>
      <c r="P26" s="136">
        <v>0</v>
      </c>
      <c r="Q26" s="133">
        <v>0</v>
      </c>
      <c r="R26" s="136">
        <v>1</v>
      </c>
      <c r="S26" s="392">
        <v>1</v>
      </c>
      <c r="V26" s="29" t="s">
        <v>33</v>
      </c>
      <c r="W26" s="30" t="s">
        <v>34</v>
      </c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2"/>
      <c r="AI26" s="462"/>
      <c r="AJ26" s="462"/>
      <c r="AK26" s="462"/>
      <c r="AL26" s="462"/>
      <c r="AM26" s="462"/>
      <c r="AN26" s="512"/>
    </row>
    <row r="27" spans="1:50" s="7" customFormat="1" ht="18.95" customHeight="1" x14ac:dyDescent="0.15">
      <c r="A27" s="22" t="s">
        <v>35</v>
      </c>
      <c r="B27" s="40" t="s">
        <v>36</v>
      </c>
      <c r="C27" s="321">
        <v>62</v>
      </c>
      <c r="D27" s="204">
        <v>61</v>
      </c>
      <c r="E27" s="321">
        <v>22</v>
      </c>
      <c r="F27" s="132">
        <v>16</v>
      </c>
      <c r="G27" s="395">
        <v>0</v>
      </c>
      <c r="H27" s="136">
        <v>5353</v>
      </c>
      <c r="I27" s="135">
        <v>0</v>
      </c>
      <c r="J27" s="134">
        <v>0</v>
      </c>
      <c r="K27" s="135">
        <v>9</v>
      </c>
      <c r="L27" s="134">
        <v>0</v>
      </c>
      <c r="M27" s="135">
        <v>0</v>
      </c>
      <c r="N27" s="134">
        <v>0</v>
      </c>
      <c r="O27" s="205">
        <f t="shared" si="5"/>
        <v>5362</v>
      </c>
      <c r="P27" s="136">
        <v>0</v>
      </c>
      <c r="Q27" s="133">
        <v>0</v>
      </c>
      <c r="R27" s="136">
        <v>20</v>
      </c>
      <c r="S27" s="392">
        <v>20</v>
      </c>
      <c r="V27" s="29" t="s">
        <v>35</v>
      </c>
      <c r="W27" s="30" t="s">
        <v>36</v>
      </c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512"/>
    </row>
    <row r="28" spans="1:50" s="7" customFormat="1" ht="18.95" customHeight="1" x14ac:dyDescent="0.15">
      <c r="A28" s="22" t="s">
        <v>37</v>
      </c>
      <c r="B28" s="40" t="s">
        <v>38</v>
      </c>
      <c r="C28" s="321">
        <v>70</v>
      </c>
      <c r="D28" s="204">
        <v>62</v>
      </c>
      <c r="E28" s="321">
        <v>10</v>
      </c>
      <c r="F28" s="132">
        <v>10</v>
      </c>
      <c r="G28" s="395">
        <v>0</v>
      </c>
      <c r="H28" s="136">
        <v>2934</v>
      </c>
      <c r="I28" s="135">
        <v>0</v>
      </c>
      <c r="J28" s="134">
        <v>0</v>
      </c>
      <c r="K28" s="135">
        <v>41</v>
      </c>
      <c r="L28" s="134">
        <v>0</v>
      </c>
      <c r="M28" s="135">
        <v>0</v>
      </c>
      <c r="N28" s="134">
        <v>0</v>
      </c>
      <c r="O28" s="205">
        <f t="shared" si="5"/>
        <v>2975</v>
      </c>
      <c r="P28" s="136">
        <v>0</v>
      </c>
      <c r="Q28" s="133">
        <v>0</v>
      </c>
      <c r="R28" s="136">
        <v>11</v>
      </c>
      <c r="S28" s="392">
        <v>11</v>
      </c>
      <c r="V28" s="29" t="s">
        <v>37</v>
      </c>
      <c r="W28" s="30" t="s">
        <v>38</v>
      </c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512"/>
    </row>
    <row r="29" spans="1:50" s="7" customFormat="1" ht="18.95" customHeight="1" x14ac:dyDescent="0.15">
      <c r="A29" s="22" t="s">
        <v>39</v>
      </c>
      <c r="B29" s="40" t="s">
        <v>40</v>
      </c>
      <c r="C29" s="321">
        <v>56</v>
      </c>
      <c r="D29" s="204">
        <v>54</v>
      </c>
      <c r="E29" s="321">
        <v>12</v>
      </c>
      <c r="F29" s="132">
        <v>12</v>
      </c>
      <c r="G29" s="395">
        <v>0</v>
      </c>
      <c r="H29" s="136">
        <v>3069</v>
      </c>
      <c r="I29" s="135">
        <v>0</v>
      </c>
      <c r="J29" s="134">
        <v>0</v>
      </c>
      <c r="K29" s="135">
        <v>9</v>
      </c>
      <c r="L29" s="134">
        <v>0</v>
      </c>
      <c r="M29" s="135">
        <v>0</v>
      </c>
      <c r="N29" s="134">
        <v>0</v>
      </c>
      <c r="O29" s="205">
        <f t="shared" si="5"/>
        <v>3078</v>
      </c>
      <c r="P29" s="136">
        <v>0</v>
      </c>
      <c r="Q29" s="133">
        <v>0</v>
      </c>
      <c r="R29" s="136">
        <v>9</v>
      </c>
      <c r="S29" s="392">
        <v>9</v>
      </c>
      <c r="V29" s="29" t="s">
        <v>39</v>
      </c>
      <c r="W29" s="30" t="s">
        <v>40</v>
      </c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2"/>
      <c r="AN29" s="512"/>
    </row>
    <row r="30" spans="1:50" s="7" customFormat="1" ht="18.95" customHeight="1" x14ac:dyDescent="0.15">
      <c r="A30" s="22" t="s">
        <v>41</v>
      </c>
      <c r="B30" s="40" t="s">
        <v>42</v>
      </c>
      <c r="C30" s="321">
        <v>82</v>
      </c>
      <c r="D30" s="204">
        <v>80</v>
      </c>
      <c r="E30" s="321">
        <v>9</v>
      </c>
      <c r="F30" s="132">
        <v>9</v>
      </c>
      <c r="G30" s="395">
        <v>0</v>
      </c>
      <c r="H30" s="136">
        <v>3206</v>
      </c>
      <c r="I30" s="135">
        <v>0</v>
      </c>
      <c r="J30" s="134">
        <v>0</v>
      </c>
      <c r="K30" s="135">
        <v>1715</v>
      </c>
      <c r="L30" s="134">
        <v>0</v>
      </c>
      <c r="M30" s="135">
        <v>0</v>
      </c>
      <c r="N30" s="134">
        <v>0</v>
      </c>
      <c r="O30" s="205">
        <f t="shared" si="5"/>
        <v>4921</v>
      </c>
      <c r="P30" s="136">
        <v>0</v>
      </c>
      <c r="Q30" s="133">
        <v>0</v>
      </c>
      <c r="R30" s="136">
        <v>7</v>
      </c>
      <c r="S30" s="392">
        <v>7</v>
      </c>
      <c r="V30" s="29" t="s">
        <v>41</v>
      </c>
      <c r="W30" s="30" t="s">
        <v>42</v>
      </c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2"/>
      <c r="AL30" s="462"/>
      <c r="AM30" s="462"/>
      <c r="AN30" s="512"/>
    </row>
    <row r="31" spans="1:50" s="7" customFormat="1" ht="18.95" customHeight="1" x14ac:dyDescent="0.15">
      <c r="A31" s="22" t="s">
        <v>43</v>
      </c>
      <c r="B31" s="40" t="s">
        <v>44</v>
      </c>
      <c r="C31" s="321">
        <v>83</v>
      </c>
      <c r="D31" s="204">
        <v>66</v>
      </c>
      <c r="E31" s="321">
        <v>15</v>
      </c>
      <c r="F31" s="132">
        <v>9</v>
      </c>
      <c r="G31" s="395">
        <v>0</v>
      </c>
      <c r="H31" s="136">
        <v>4017</v>
      </c>
      <c r="I31" s="135">
        <v>27</v>
      </c>
      <c r="J31" s="134">
        <v>242</v>
      </c>
      <c r="K31" s="135">
        <v>353</v>
      </c>
      <c r="L31" s="134">
        <v>0</v>
      </c>
      <c r="M31" s="135">
        <v>0</v>
      </c>
      <c r="N31" s="134">
        <v>0</v>
      </c>
      <c r="O31" s="205">
        <f t="shared" si="5"/>
        <v>4639</v>
      </c>
      <c r="P31" s="136">
        <v>12</v>
      </c>
      <c r="Q31" s="133">
        <v>104</v>
      </c>
      <c r="R31" s="136">
        <v>44</v>
      </c>
      <c r="S31" s="392">
        <v>57</v>
      </c>
      <c r="V31" s="29" t="s">
        <v>43</v>
      </c>
      <c r="W31" s="30" t="s">
        <v>44</v>
      </c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512"/>
    </row>
    <row r="32" spans="1:50" s="7" customFormat="1" ht="18.95" customHeight="1" x14ac:dyDescent="0.15">
      <c r="A32" s="22" t="s">
        <v>45</v>
      </c>
      <c r="B32" s="40" t="s">
        <v>46</v>
      </c>
      <c r="C32" s="321">
        <v>35</v>
      </c>
      <c r="D32" s="204">
        <v>34</v>
      </c>
      <c r="E32" s="321">
        <v>13</v>
      </c>
      <c r="F32" s="132">
        <v>8</v>
      </c>
      <c r="G32" s="395">
        <v>0</v>
      </c>
      <c r="H32" s="136">
        <v>1853</v>
      </c>
      <c r="I32" s="135">
        <v>0</v>
      </c>
      <c r="J32" s="134">
        <v>0</v>
      </c>
      <c r="K32" s="135">
        <v>2</v>
      </c>
      <c r="L32" s="134">
        <v>0</v>
      </c>
      <c r="M32" s="135">
        <v>0</v>
      </c>
      <c r="N32" s="134">
        <v>0</v>
      </c>
      <c r="O32" s="205">
        <f t="shared" si="5"/>
        <v>1855</v>
      </c>
      <c r="P32" s="136">
        <v>0</v>
      </c>
      <c r="Q32" s="133">
        <v>0</v>
      </c>
      <c r="R32" s="136">
        <v>2</v>
      </c>
      <c r="S32" s="392">
        <v>2</v>
      </c>
      <c r="V32" s="29" t="s">
        <v>45</v>
      </c>
      <c r="W32" s="30" t="s">
        <v>46</v>
      </c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512"/>
    </row>
    <row r="33" spans="1:40" s="7" customFormat="1" ht="18.95" customHeight="1" x14ac:dyDescent="0.15">
      <c r="A33" s="22" t="s">
        <v>47</v>
      </c>
      <c r="B33" s="40" t="s">
        <v>48</v>
      </c>
      <c r="C33" s="321">
        <v>25</v>
      </c>
      <c r="D33" s="204">
        <v>25</v>
      </c>
      <c r="E33" s="321">
        <v>6</v>
      </c>
      <c r="F33" s="132">
        <v>6</v>
      </c>
      <c r="G33" s="395">
        <v>0</v>
      </c>
      <c r="H33" s="136">
        <v>2697</v>
      </c>
      <c r="I33" s="135">
        <v>0</v>
      </c>
      <c r="J33" s="134">
        <v>1</v>
      </c>
      <c r="K33" s="135">
        <v>2</v>
      </c>
      <c r="L33" s="134">
        <v>0</v>
      </c>
      <c r="M33" s="135">
        <v>0</v>
      </c>
      <c r="N33" s="134">
        <v>0</v>
      </c>
      <c r="O33" s="205">
        <f t="shared" si="5"/>
        <v>2700</v>
      </c>
      <c r="P33" s="136">
        <v>0</v>
      </c>
      <c r="Q33" s="133">
        <v>0</v>
      </c>
      <c r="R33" s="136">
        <v>2</v>
      </c>
      <c r="S33" s="392">
        <v>2</v>
      </c>
      <c r="V33" s="29" t="s">
        <v>47</v>
      </c>
      <c r="W33" s="30" t="s">
        <v>48</v>
      </c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512"/>
    </row>
    <row r="34" spans="1:40" s="7" customFormat="1" ht="18.95" customHeight="1" x14ac:dyDescent="0.15">
      <c r="A34" s="22" t="s">
        <v>49</v>
      </c>
      <c r="B34" s="40" t="s">
        <v>50</v>
      </c>
      <c r="C34" s="321">
        <v>64</v>
      </c>
      <c r="D34" s="204">
        <v>52</v>
      </c>
      <c r="E34" s="321">
        <v>13</v>
      </c>
      <c r="F34" s="132">
        <v>9</v>
      </c>
      <c r="G34" s="395">
        <v>0</v>
      </c>
      <c r="H34" s="136">
        <v>4028</v>
      </c>
      <c r="I34" s="135">
        <v>2</v>
      </c>
      <c r="J34" s="134">
        <v>4</v>
      </c>
      <c r="K34" s="135">
        <v>13</v>
      </c>
      <c r="L34" s="134">
        <v>0</v>
      </c>
      <c r="M34" s="135">
        <v>0</v>
      </c>
      <c r="N34" s="134">
        <v>0</v>
      </c>
      <c r="O34" s="205">
        <f t="shared" si="5"/>
        <v>4047</v>
      </c>
      <c r="P34" s="136">
        <v>3</v>
      </c>
      <c r="Q34" s="133">
        <v>3</v>
      </c>
      <c r="R34" s="136">
        <v>14</v>
      </c>
      <c r="S34" s="392">
        <v>16</v>
      </c>
      <c r="V34" s="29" t="s">
        <v>49</v>
      </c>
      <c r="W34" s="30" t="s">
        <v>50</v>
      </c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512"/>
    </row>
    <row r="35" spans="1:40" s="7" customFormat="1" ht="18.95" customHeight="1" x14ac:dyDescent="0.15">
      <c r="A35" s="22" t="s">
        <v>51</v>
      </c>
      <c r="B35" s="40" t="s">
        <v>52</v>
      </c>
      <c r="C35" s="321">
        <v>67</v>
      </c>
      <c r="D35" s="204">
        <v>64</v>
      </c>
      <c r="E35" s="321">
        <v>8</v>
      </c>
      <c r="F35" s="132">
        <v>8</v>
      </c>
      <c r="G35" s="395">
        <v>0</v>
      </c>
      <c r="H35" s="136">
        <v>0</v>
      </c>
      <c r="I35" s="135">
        <v>0</v>
      </c>
      <c r="J35" s="134">
        <v>0</v>
      </c>
      <c r="K35" s="135">
        <v>368</v>
      </c>
      <c r="L35" s="134">
        <v>0</v>
      </c>
      <c r="M35" s="135">
        <v>0</v>
      </c>
      <c r="N35" s="134">
        <v>0</v>
      </c>
      <c r="O35" s="205">
        <f t="shared" si="5"/>
        <v>368</v>
      </c>
      <c r="P35" s="136">
        <v>0</v>
      </c>
      <c r="Q35" s="133">
        <v>0</v>
      </c>
      <c r="R35" s="136">
        <v>8</v>
      </c>
      <c r="S35" s="392">
        <v>8</v>
      </c>
      <c r="V35" s="29" t="s">
        <v>51</v>
      </c>
      <c r="W35" s="30" t="s">
        <v>52</v>
      </c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2"/>
      <c r="AI35" s="462"/>
      <c r="AJ35" s="462"/>
      <c r="AK35" s="462"/>
      <c r="AL35" s="462"/>
      <c r="AM35" s="462"/>
      <c r="AN35" s="512"/>
    </row>
    <row r="36" spans="1:40" s="7" customFormat="1" ht="18.95" customHeight="1" x14ac:dyDescent="0.15">
      <c r="A36" s="22" t="s">
        <v>53</v>
      </c>
      <c r="B36" s="40" t="s">
        <v>54</v>
      </c>
      <c r="C36" s="321">
        <v>50</v>
      </c>
      <c r="D36" s="204">
        <v>50</v>
      </c>
      <c r="E36" s="321">
        <v>10</v>
      </c>
      <c r="F36" s="132">
        <v>10</v>
      </c>
      <c r="G36" s="395">
        <v>0</v>
      </c>
      <c r="H36" s="136">
        <v>2320</v>
      </c>
      <c r="I36" s="135">
        <v>0</v>
      </c>
      <c r="J36" s="134">
        <v>124</v>
      </c>
      <c r="K36" s="135">
        <v>2</v>
      </c>
      <c r="L36" s="134">
        <v>0</v>
      </c>
      <c r="M36" s="135">
        <v>0</v>
      </c>
      <c r="N36" s="134">
        <v>0</v>
      </c>
      <c r="O36" s="205">
        <f t="shared" si="5"/>
        <v>2446</v>
      </c>
      <c r="P36" s="136">
        <v>0</v>
      </c>
      <c r="Q36" s="133">
        <v>0</v>
      </c>
      <c r="R36" s="136">
        <v>7</v>
      </c>
      <c r="S36" s="392">
        <v>7</v>
      </c>
      <c r="V36" s="29" t="s">
        <v>53</v>
      </c>
      <c r="W36" s="30" t="s">
        <v>54</v>
      </c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2"/>
      <c r="AL36" s="462"/>
      <c r="AM36" s="462"/>
      <c r="AN36" s="512"/>
    </row>
    <row r="37" spans="1:40" s="7" customFormat="1" ht="18.95" customHeight="1" x14ac:dyDescent="0.15">
      <c r="A37" s="22" t="s">
        <v>55</v>
      </c>
      <c r="B37" s="40" t="s">
        <v>56</v>
      </c>
      <c r="C37" s="321">
        <v>181</v>
      </c>
      <c r="D37" s="204">
        <v>156</v>
      </c>
      <c r="E37" s="321">
        <v>31</v>
      </c>
      <c r="F37" s="132">
        <v>18</v>
      </c>
      <c r="G37" s="395">
        <v>0</v>
      </c>
      <c r="H37" s="136">
        <v>12167</v>
      </c>
      <c r="I37" s="135">
        <v>0</v>
      </c>
      <c r="J37" s="134">
        <v>1239</v>
      </c>
      <c r="K37" s="135">
        <v>2438</v>
      </c>
      <c r="L37" s="134">
        <v>0</v>
      </c>
      <c r="M37" s="135">
        <v>0</v>
      </c>
      <c r="N37" s="134">
        <v>0</v>
      </c>
      <c r="O37" s="205">
        <f t="shared" si="5"/>
        <v>15844</v>
      </c>
      <c r="P37" s="136">
        <v>0</v>
      </c>
      <c r="Q37" s="133">
        <v>0</v>
      </c>
      <c r="R37" s="136">
        <v>23</v>
      </c>
      <c r="S37" s="392">
        <v>25</v>
      </c>
      <c r="V37" s="29" t="s">
        <v>55</v>
      </c>
      <c r="W37" s="30" t="s">
        <v>56</v>
      </c>
      <c r="X37" s="462"/>
      <c r="Y37" s="462"/>
      <c r="Z37" s="462"/>
      <c r="AA37" s="462"/>
      <c r="AB37" s="462"/>
      <c r="AC37" s="462"/>
      <c r="AD37" s="462"/>
      <c r="AE37" s="462"/>
      <c r="AF37" s="462"/>
      <c r="AG37" s="462"/>
      <c r="AH37" s="462"/>
      <c r="AI37" s="462"/>
      <c r="AJ37" s="462"/>
      <c r="AK37" s="462"/>
      <c r="AL37" s="462"/>
      <c r="AM37" s="462"/>
      <c r="AN37" s="512"/>
    </row>
    <row r="38" spans="1:40" s="7" customFormat="1" ht="18.95" customHeight="1" x14ac:dyDescent="0.15">
      <c r="A38" s="22" t="s">
        <v>57</v>
      </c>
      <c r="B38" s="40" t="s">
        <v>58</v>
      </c>
      <c r="C38" s="321">
        <v>23</v>
      </c>
      <c r="D38" s="204">
        <v>23</v>
      </c>
      <c r="E38" s="321">
        <v>5</v>
      </c>
      <c r="F38" s="132">
        <v>5</v>
      </c>
      <c r="G38" s="395">
        <v>0</v>
      </c>
      <c r="H38" s="136">
        <v>2</v>
      </c>
      <c r="I38" s="135">
        <v>0</v>
      </c>
      <c r="J38" s="134">
        <v>3</v>
      </c>
      <c r="K38" s="135">
        <v>6</v>
      </c>
      <c r="L38" s="134">
        <v>0</v>
      </c>
      <c r="M38" s="135">
        <v>0</v>
      </c>
      <c r="N38" s="134">
        <v>0</v>
      </c>
      <c r="O38" s="205">
        <f t="shared" si="5"/>
        <v>11</v>
      </c>
      <c r="P38" s="136">
        <v>0</v>
      </c>
      <c r="Q38" s="133">
        <v>0</v>
      </c>
      <c r="R38" s="136">
        <v>2</v>
      </c>
      <c r="S38" s="392">
        <v>2</v>
      </c>
      <c r="V38" s="29" t="s">
        <v>57</v>
      </c>
      <c r="W38" s="30" t="s">
        <v>58</v>
      </c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512"/>
    </row>
    <row r="39" spans="1:40" s="7" customFormat="1" ht="18.95" customHeight="1" x14ac:dyDescent="0.15">
      <c r="A39" s="22" t="s">
        <v>59</v>
      </c>
      <c r="B39" s="40" t="s">
        <v>60</v>
      </c>
      <c r="C39" s="321">
        <v>253</v>
      </c>
      <c r="D39" s="204">
        <v>218</v>
      </c>
      <c r="E39" s="321">
        <v>34</v>
      </c>
      <c r="F39" s="132">
        <v>28</v>
      </c>
      <c r="G39" s="395">
        <v>0</v>
      </c>
      <c r="H39" s="136">
        <v>5278</v>
      </c>
      <c r="I39" s="135">
        <v>0</v>
      </c>
      <c r="J39" s="134">
        <v>0</v>
      </c>
      <c r="K39" s="135">
        <v>2700</v>
      </c>
      <c r="L39" s="134">
        <v>0</v>
      </c>
      <c r="M39" s="135">
        <v>0</v>
      </c>
      <c r="N39" s="134">
        <v>0</v>
      </c>
      <c r="O39" s="205">
        <f t="shared" si="5"/>
        <v>7978</v>
      </c>
      <c r="P39" s="136">
        <v>0</v>
      </c>
      <c r="Q39" s="133">
        <v>0</v>
      </c>
      <c r="R39" s="136">
        <v>24</v>
      </c>
      <c r="S39" s="392">
        <v>29</v>
      </c>
      <c r="V39" s="29" t="s">
        <v>59</v>
      </c>
      <c r="W39" s="30" t="s">
        <v>60</v>
      </c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512"/>
    </row>
    <row r="40" spans="1:40" s="7" customFormat="1" ht="18.95" customHeight="1" x14ac:dyDescent="0.15">
      <c r="A40" s="22" t="s">
        <v>61</v>
      </c>
      <c r="B40" s="40" t="s">
        <v>62</v>
      </c>
      <c r="C40" s="321">
        <v>66</v>
      </c>
      <c r="D40" s="204">
        <v>65</v>
      </c>
      <c r="E40" s="321">
        <v>12</v>
      </c>
      <c r="F40" s="132">
        <v>11</v>
      </c>
      <c r="G40" s="395">
        <v>0</v>
      </c>
      <c r="H40" s="136">
        <v>2232</v>
      </c>
      <c r="I40" s="135">
        <v>0</v>
      </c>
      <c r="J40" s="134">
        <v>0</v>
      </c>
      <c r="K40" s="135">
        <v>408</v>
      </c>
      <c r="L40" s="134">
        <v>0</v>
      </c>
      <c r="M40" s="135">
        <v>0</v>
      </c>
      <c r="N40" s="134">
        <v>0</v>
      </c>
      <c r="O40" s="205">
        <f t="shared" si="5"/>
        <v>2640</v>
      </c>
      <c r="P40" s="136">
        <v>0</v>
      </c>
      <c r="Q40" s="133">
        <v>0</v>
      </c>
      <c r="R40" s="136">
        <v>15</v>
      </c>
      <c r="S40" s="392">
        <v>16</v>
      </c>
      <c r="V40" s="29" t="s">
        <v>61</v>
      </c>
      <c r="W40" s="30" t="s">
        <v>62</v>
      </c>
      <c r="X40" s="462"/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2"/>
      <c r="AN40" s="512"/>
    </row>
    <row r="41" spans="1:40" s="7" customFormat="1" ht="18.95" customHeight="1" x14ac:dyDescent="0.15">
      <c r="A41" s="22" t="s">
        <v>63</v>
      </c>
      <c r="B41" s="40" t="s">
        <v>443</v>
      </c>
      <c r="C41" s="321">
        <v>136</v>
      </c>
      <c r="D41" s="204">
        <v>127</v>
      </c>
      <c r="E41" s="321">
        <v>28</v>
      </c>
      <c r="F41" s="132">
        <v>17</v>
      </c>
      <c r="G41" s="395">
        <v>0</v>
      </c>
      <c r="H41" s="136">
        <v>2385</v>
      </c>
      <c r="I41" s="135">
        <v>0</v>
      </c>
      <c r="J41" s="134">
        <v>1</v>
      </c>
      <c r="K41" s="135">
        <v>11</v>
      </c>
      <c r="L41" s="134">
        <v>0</v>
      </c>
      <c r="M41" s="135">
        <v>0</v>
      </c>
      <c r="N41" s="134">
        <v>0</v>
      </c>
      <c r="O41" s="205">
        <f t="shared" si="5"/>
        <v>2397</v>
      </c>
      <c r="P41" s="136">
        <v>0</v>
      </c>
      <c r="Q41" s="133">
        <v>0</v>
      </c>
      <c r="R41" s="136">
        <v>18</v>
      </c>
      <c r="S41" s="392">
        <v>19</v>
      </c>
      <c r="V41" s="29" t="s">
        <v>63</v>
      </c>
      <c r="W41" s="30" t="s">
        <v>443</v>
      </c>
      <c r="X41" s="462"/>
      <c r="Y41" s="462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2"/>
      <c r="AN41" s="512"/>
    </row>
    <row r="42" spans="1:40" s="7" customFormat="1" ht="18.95" customHeight="1" x14ac:dyDescent="0.15">
      <c r="A42" s="22" t="s">
        <v>64</v>
      </c>
      <c r="B42" s="40" t="s">
        <v>65</v>
      </c>
      <c r="C42" s="321">
        <v>150</v>
      </c>
      <c r="D42" s="204">
        <v>120</v>
      </c>
      <c r="E42" s="321">
        <v>14</v>
      </c>
      <c r="F42" s="132">
        <v>12</v>
      </c>
      <c r="G42" s="395">
        <v>0</v>
      </c>
      <c r="H42" s="136">
        <v>3968</v>
      </c>
      <c r="I42" s="135">
        <v>0</v>
      </c>
      <c r="J42" s="134">
        <v>813</v>
      </c>
      <c r="K42" s="135">
        <v>289</v>
      </c>
      <c r="L42" s="134">
        <v>0</v>
      </c>
      <c r="M42" s="135">
        <v>1</v>
      </c>
      <c r="N42" s="134">
        <v>0</v>
      </c>
      <c r="O42" s="205">
        <f t="shared" si="5"/>
        <v>5071</v>
      </c>
      <c r="P42" s="136">
        <v>0</v>
      </c>
      <c r="Q42" s="133">
        <v>0</v>
      </c>
      <c r="R42" s="136">
        <v>7</v>
      </c>
      <c r="S42" s="392">
        <v>8</v>
      </c>
      <c r="V42" s="29" t="s">
        <v>64</v>
      </c>
      <c r="W42" s="30" t="s">
        <v>65</v>
      </c>
      <c r="X42" s="462"/>
      <c r="Y42" s="462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2"/>
      <c r="AN42" s="512"/>
    </row>
    <row r="43" spans="1:40" s="14" customFormat="1" ht="18.95" customHeight="1" x14ac:dyDescent="0.15">
      <c r="A43" s="31" t="s">
        <v>66</v>
      </c>
      <c r="B43" s="32" t="s">
        <v>67</v>
      </c>
      <c r="C43" s="279">
        <f t="shared" ref="C43:S43" si="6">SUM(C44:C52)</f>
        <v>291</v>
      </c>
      <c r="D43" s="137">
        <f t="shared" si="6"/>
        <v>275</v>
      </c>
      <c r="E43" s="279">
        <f t="shared" si="6"/>
        <v>29</v>
      </c>
      <c r="F43" s="137">
        <f t="shared" si="6"/>
        <v>24</v>
      </c>
      <c r="G43" s="141">
        <f t="shared" si="6"/>
        <v>0</v>
      </c>
      <c r="H43" s="141">
        <f t="shared" si="6"/>
        <v>10540</v>
      </c>
      <c r="I43" s="140">
        <f t="shared" si="6"/>
        <v>0</v>
      </c>
      <c r="J43" s="139">
        <f t="shared" si="6"/>
        <v>485</v>
      </c>
      <c r="K43" s="140">
        <f t="shared" si="6"/>
        <v>3897</v>
      </c>
      <c r="L43" s="139">
        <f t="shared" si="6"/>
        <v>144</v>
      </c>
      <c r="M43" s="140">
        <f t="shared" si="6"/>
        <v>0</v>
      </c>
      <c r="N43" s="139">
        <f t="shared" si="6"/>
        <v>0</v>
      </c>
      <c r="O43" s="119">
        <f t="shared" si="6"/>
        <v>15066</v>
      </c>
      <c r="P43" s="141">
        <f t="shared" si="6"/>
        <v>8</v>
      </c>
      <c r="Q43" s="138">
        <f t="shared" si="6"/>
        <v>179</v>
      </c>
      <c r="R43" s="141">
        <f t="shared" si="6"/>
        <v>62</v>
      </c>
      <c r="S43" s="278">
        <f t="shared" si="6"/>
        <v>87</v>
      </c>
      <c r="V43" s="31" t="s">
        <v>66</v>
      </c>
      <c r="W43" s="478" t="s">
        <v>67</v>
      </c>
      <c r="X43" s="502">
        <f t="shared" ref="X43:AN43" si="7">C43</f>
        <v>291</v>
      </c>
      <c r="Y43" s="502">
        <f t="shared" si="7"/>
        <v>275</v>
      </c>
      <c r="Z43" s="502">
        <f t="shared" si="7"/>
        <v>29</v>
      </c>
      <c r="AA43" s="502">
        <f t="shared" si="7"/>
        <v>24</v>
      </c>
      <c r="AB43" s="502">
        <f t="shared" si="7"/>
        <v>0</v>
      </c>
      <c r="AC43" s="502">
        <f t="shared" si="7"/>
        <v>10540</v>
      </c>
      <c r="AD43" s="502">
        <f t="shared" si="7"/>
        <v>0</v>
      </c>
      <c r="AE43" s="502">
        <f t="shared" si="7"/>
        <v>485</v>
      </c>
      <c r="AF43" s="502">
        <f t="shared" si="7"/>
        <v>3897</v>
      </c>
      <c r="AG43" s="502">
        <f t="shared" si="7"/>
        <v>144</v>
      </c>
      <c r="AH43" s="502">
        <f t="shared" si="7"/>
        <v>0</v>
      </c>
      <c r="AI43" s="502">
        <f t="shared" si="7"/>
        <v>0</v>
      </c>
      <c r="AJ43" s="502">
        <f t="shared" si="7"/>
        <v>15066</v>
      </c>
      <c r="AK43" s="502">
        <f t="shared" si="7"/>
        <v>8</v>
      </c>
      <c r="AL43" s="502">
        <f t="shared" si="7"/>
        <v>179</v>
      </c>
      <c r="AM43" s="502">
        <f t="shared" si="7"/>
        <v>62</v>
      </c>
      <c r="AN43" s="514">
        <f t="shared" si="7"/>
        <v>87</v>
      </c>
    </row>
    <row r="44" spans="1:40" s="2" customFormat="1" ht="18.95" customHeight="1" x14ac:dyDescent="0.15">
      <c r="A44" s="33" t="s">
        <v>68</v>
      </c>
      <c r="B44" s="25" t="s">
        <v>67</v>
      </c>
      <c r="C44" s="274">
        <v>142</v>
      </c>
      <c r="D44" s="123">
        <v>132</v>
      </c>
      <c r="E44" s="274">
        <v>16</v>
      </c>
      <c r="F44" s="123">
        <v>11</v>
      </c>
      <c r="G44" s="273">
        <v>0</v>
      </c>
      <c r="H44" s="126">
        <v>6576</v>
      </c>
      <c r="I44" s="65">
        <v>0</v>
      </c>
      <c r="J44" s="65">
        <v>485</v>
      </c>
      <c r="K44" s="65">
        <v>2178</v>
      </c>
      <c r="L44" s="65">
        <v>144</v>
      </c>
      <c r="M44" s="65">
        <v>0</v>
      </c>
      <c r="N44" s="65">
        <v>0</v>
      </c>
      <c r="O44" s="124">
        <f t="shared" ref="O44:O52" si="8">SUM(H44:N44)</f>
        <v>9383</v>
      </c>
      <c r="P44" s="126">
        <v>8</v>
      </c>
      <c r="Q44" s="124">
        <v>179</v>
      </c>
      <c r="R44" s="126">
        <v>33</v>
      </c>
      <c r="S44" s="272">
        <v>57</v>
      </c>
      <c r="V44" s="479" t="s">
        <v>68</v>
      </c>
      <c r="W44" s="475" t="s">
        <v>67</v>
      </c>
      <c r="X44" s="462"/>
      <c r="Y44" s="462"/>
      <c r="Z44" s="462"/>
      <c r="AA44" s="462"/>
      <c r="AB44" s="462"/>
      <c r="AC44" s="462"/>
      <c r="AD44" s="462"/>
      <c r="AE44" s="462"/>
      <c r="AF44" s="462"/>
      <c r="AG44" s="462"/>
      <c r="AH44" s="462"/>
      <c r="AI44" s="462"/>
      <c r="AJ44" s="462"/>
      <c r="AK44" s="462"/>
      <c r="AL44" s="462"/>
      <c r="AM44" s="462"/>
      <c r="AN44" s="512"/>
    </row>
    <row r="45" spans="1:40" s="2" customFormat="1" ht="18.95" customHeight="1" x14ac:dyDescent="0.15">
      <c r="A45" s="33" t="s">
        <v>69</v>
      </c>
      <c r="B45" s="25" t="s">
        <v>70</v>
      </c>
      <c r="C45" s="274">
        <v>21</v>
      </c>
      <c r="D45" s="123">
        <v>21</v>
      </c>
      <c r="E45" s="274">
        <v>3</v>
      </c>
      <c r="F45" s="123">
        <v>3</v>
      </c>
      <c r="G45" s="273">
        <v>0</v>
      </c>
      <c r="H45" s="126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124">
        <f t="shared" si="8"/>
        <v>0</v>
      </c>
      <c r="P45" s="126">
        <v>0</v>
      </c>
      <c r="Q45" s="124">
        <v>0</v>
      </c>
      <c r="R45" s="126">
        <v>3</v>
      </c>
      <c r="S45" s="272">
        <v>3</v>
      </c>
      <c r="V45" s="479" t="s">
        <v>69</v>
      </c>
      <c r="W45" s="475" t="s">
        <v>70</v>
      </c>
      <c r="X45" s="462"/>
      <c r="Y45" s="462"/>
      <c r="Z45" s="462"/>
      <c r="AA45" s="462"/>
      <c r="AB45" s="462"/>
      <c r="AC45" s="462"/>
      <c r="AD45" s="462"/>
      <c r="AE45" s="462"/>
      <c r="AF45" s="462"/>
      <c r="AG45" s="462"/>
      <c r="AH45" s="462"/>
      <c r="AI45" s="462"/>
      <c r="AJ45" s="462"/>
      <c r="AK45" s="462"/>
      <c r="AL45" s="462"/>
      <c r="AM45" s="462"/>
      <c r="AN45" s="512"/>
    </row>
    <row r="46" spans="1:40" s="2" customFormat="1" ht="18.95" customHeight="1" x14ac:dyDescent="0.15">
      <c r="A46" s="33" t="s">
        <v>71</v>
      </c>
      <c r="B46" s="25" t="s">
        <v>72</v>
      </c>
      <c r="C46" s="274">
        <v>23</v>
      </c>
      <c r="D46" s="123">
        <v>22</v>
      </c>
      <c r="E46" s="274">
        <v>3</v>
      </c>
      <c r="F46" s="123">
        <v>3</v>
      </c>
      <c r="G46" s="273">
        <v>0</v>
      </c>
      <c r="H46" s="126">
        <v>3964</v>
      </c>
      <c r="I46" s="65">
        <v>0</v>
      </c>
      <c r="J46" s="65">
        <v>0</v>
      </c>
      <c r="K46" s="65">
        <v>1719</v>
      </c>
      <c r="L46" s="65">
        <v>0</v>
      </c>
      <c r="M46" s="65">
        <v>0</v>
      </c>
      <c r="N46" s="65">
        <v>0</v>
      </c>
      <c r="O46" s="124">
        <f t="shared" si="8"/>
        <v>5683</v>
      </c>
      <c r="P46" s="126">
        <v>0</v>
      </c>
      <c r="Q46" s="124">
        <v>0</v>
      </c>
      <c r="R46" s="126">
        <v>0</v>
      </c>
      <c r="S46" s="272">
        <v>0</v>
      </c>
      <c r="V46" s="479" t="s">
        <v>71</v>
      </c>
      <c r="W46" s="475" t="s">
        <v>72</v>
      </c>
      <c r="X46" s="462"/>
      <c r="Y46" s="462"/>
      <c r="Z46" s="462"/>
      <c r="AA46" s="462"/>
      <c r="AB46" s="462"/>
      <c r="AC46" s="462"/>
      <c r="AD46" s="462"/>
      <c r="AE46" s="462"/>
      <c r="AF46" s="462"/>
      <c r="AG46" s="462"/>
      <c r="AH46" s="462"/>
      <c r="AI46" s="462"/>
      <c r="AJ46" s="462"/>
      <c r="AK46" s="462"/>
      <c r="AL46" s="462"/>
      <c r="AM46" s="462"/>
      <c r="AN46" s="512"/>
    </row>
    <row r="47" spans="1:40" s="2" customFormat="1" ht="18.95" customHeight="1" x14ac:dyDescent="0.15">
      <c r="A47" s="33" t="s">
        <v>73</v>
      </c>
      <c r="B47" s="25" t="s">
        <v>74</v>
      </c>
      <c r="C47" s="274">
        <v>22</v>
      </c>
      <c r="D47" s="123">
        <v>21</v>
      </c>
      <c r="E47" s="274">
        <v>3</v>
      </c>
      <c r="F47" s="123">
        <v>3</v>
      </c>
      <c r="G47" s="273">
        <v>0</v>
      </c>
      <c r="H47" s="126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124">
        <f t="shared" si="8"/>
        <v>0</v>
      </c>
      <c r="P47" s="126">
        <v>0</v>
      </c>
      <c r="Q47" s="124">
        <v>0</v>
      </c>
      <c r="R47" s="126">
        <v>6</v>
      </c>
      <c r="S47" s="272">
        <v>6</v>
      </c>
      <c r="V47" s="479" t="s">
        <v>73</v>
      </c>
      <c r="W47" s="475" t="s">
        <v>74</v>
      </c>
      <c r="X47" s="462"/>
      <c r="Y47" s="462"/>
      <c r="Z47" s="462"/>
      <c r="AA47" s="462"/>
      <c r="AB47" s="462"/>
      <c r="AC47" s="462"/>
      <c r="AD47" s="462"/>
      <c r="AE47" s="462"/>
      <c r="AF47" s="462"/>
      <c r="AG47" s="462"/>
      <c r="AH47" s="462"/>
      <c r="AI47" s="462"/>
      <c r="AJ47" s="462"/>
      <c r="AK47" s="462"/>
      <c r="AL47" s="462"/>
      <c r="AM47" s="462"/>
      <c r="AN47" s="512"/>
    </row>
    <row r="48" spans="1:40" s="2" customFormat="1" ht="18.95" customHeight="1" x14ac:dyDescent="0.15">
      <c r="A48" s="33" t="s">
        <v>75</v>
      </c>
      <c r="B48" s="25" t="s">
        <v>76</v>
      </c>
      <c r="C48" s="274">
        <v>21</v>
      </c>
      <c r="D48" s="123">
        <v>21</v>
      </c>
      <c r="E48" s="274">
        <v>1</v>
      </c>
      <c r="F48" s="123">
        <v>1</v>
      </c>
      <c r="G48" s="273">
        <v>0</v>
      </c>
      <c r="H48" s="126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124">
        <f t="shared" si="8"/>
        <v>0</v>
      </c>
      <c r="P48" s="126">
        <v>0</v>
      </c>
      <c r="Q48" s="124">
        <v>0</v>
      </c>
      <c r="R48" s="126">
        <v>6</v>
      </c>
      <c r="S48" s="272">
        <v>6</v>
      </c>
      <c r="V48" s="479" t="s">
        <v>75</v>
      </c>
      <c r="W48" s="475" t="s">
        <v>76</v>
      </c>
      <c r="X48" s="462"/>
      <c r="Y48" s="462"/>
      <c r="Z48" s="462"/>
      <c r="AA48" s="462"/>
      <c r="AB48" s="462"/>
      <c r="AC48" s="462"/>
      <c r="AD48" s="462"/>
      <c r="AE48" s="462"/>
      <c r="AF48" s="462"/>
      <c r="AG48" s="462"/>
      <c r="AH48" s="462"/>
      <c r="AI48" s="462"/>
      <c r="AJ48" s="462"/>
      <c r="AK48" s="462"/>
      <c r="AL48" s="462"/>
      <c r="AM48" s="462"/>
      <c r="AN48" s="512"/>
    </row>
    <row r="49" spans="1:40" s="2" customFormat="1" ht="18.95" customHeight="1" x14ac:dyDescent="0.15">
      <c r="A49" s="33" t="s">
        <v>77</v>
      </c>
      <c r="B49" s="25" t="s">
        <v>78</v>
      </c>
      <c r="C49" s="274">
        <v>24</v>
      </c>
      <c r="D49" s="123">
        <v>22</v>
      </c>
      <c r="E49" s="274">
        <v>1</v>
      </c>
      <c r="F49" s="123">
        <v>1</v>
      </c>
      <c r="G49" s="273">
        <v>0</v>
      </c>
      <c r="H49" s="126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124">
        <f t="shared" si="8"/>
        <v>0</v>
      </c>
      <c r="P49" s="126">
        <v>0</v>
      </c>
      <c r="Q49" s="124">
        <v>0</v>
      </c>
      <c r="R49" s="126">
        <v>3</v>
      </c>
      <c r="S49" s="272">
        <v>3</v>
      </c>
      <c r="V49" s="479" t="s">
        <v>77</v>
      </c>
      <c r="W49" s="475" t="s">
        <v>78</v>
      </c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2"/>
      <c r="AM49" s="462"/>
      <c r="AN49" s="512"/>
    </row>
    <row r="50" spans="1:40" s="2" customFormat="1" ht="18.95" customHeight="1" x14ac:dyDescent="0.15">
      <c r="A50" s="33" t="s">
        <v>79</v>
      </c>
      <c r="B50" s="25" t="s">
        <v>80</v>
      </c>
      <c r="C50" s="274">
        <v>12</v>
      </c>
      <c r="D50" s="123">
        <v>11</v>
      </c>
      <c r="E50" s="274">
        <v>0</v>
      </c>
      <c r="F50" s="123">
        <v>0</v>
      </c>
      <c r="G50" s="273">
        <v>0</v>
      </c>
      <c r="H50" s="126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124">
        <f t="shared" si="8"/>
        <v>0</v>
      </c>
      <c r="P50" s="126">
        <v>0</v>
      </c>
      <c r="Q50" s="124">
        <v>0</v>
      </c>
      <c r="R50" s="126">
        <v>3</v>
      </c>
      <c r="S50" s="272">
        <v>3</v>
      </c>
      <c r="V50" s="479" t="s">
        <v>79</v>
      </c>
      <c r="W50" s="475" t="s">
        <v>80</v>
      </c>
      <c r="X50" s="462"/>
      <c r="Y50" s="462"/>
      <c r="Z50" s="462"/>
      <c r="AA50" s="462"/>
      <c r="AB50" s="462"/>
      <c r="AC50" s="462"/>
      <c r="AD50" s="462"/>
      <c r="AE50" s="462"/>
      <c r="AF50" s="462"/>
      <c r="AG50" s="462"/>
      <c r="AH50" s="462"/>
      <c r="AI50" s="462"/>
      <c r="AJ50" s="462"/>
      <c r="AK50" s="462"/>
      <c r="AL50" s="462"/>
      <c r="AM50" s="462"/>
      <c r="AN50" s="512"/>
    </row>
    <row r="51" spans="1:40" s="2" customFormat="1" ht="18.95" customHeight="1" x14ac:dyDescent="0.15">
      <c r="A51" s="33" t="s">
        <v>81</v>
      </c>
      <c r="B51" s="25" t="s">
        <v>82</v>
      </c>
      <c r="C51" s="274">
        <v>13</v>
      </c>
      <c r="D51" s="123">
        <v>12</v>
      </c>
      <c r="E51" s="274">
        <v>1</v>
      </c>
      <c r="F51" s="123">
        <v>1</v>
      </c>
      <c r="G51" s="273">
        <v>0</v>
      </c>
      <c r="H51" s="126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124">
        <f t="shared" si="8"/>
        <v>0</v>
      </c>
      <c r="P51" s="126">
        <v>0</v>
      </c>
      <c r="Q51" s="124">
        <v>0</v>
      </c>
      <c r="R51" s="126">
        <v>5</v>
      </c>
      <c r="S51" s="272">
        <v>6</v>
      </c>
      <c r="V51" s="479" t="s">
        <v>81</v>
      </c>
      <c r="W51" s="475" t="s">
        <v>82</v>
      </c>
      <c r="X51" s="462"/>
      <c r="Y51" s="462"/>
      <c r="Z51" s="462"/>
      <c r="AA51" s="462"/>
      <c r="AB51" s="462"/>
      <c r="AC51" s="462"/>
      <c r="AD51" s="462"/>
      <c r="AE51" s="462"/>
      <c r="AF51" s="462"/>
      <c r="AG51" s="462"/>
      <c r="AH51" s="462"/>
      <c r="AI51" s="462"/>
      <c r="AJ51" s="462"/>
      <c r="AK51" s="462"/>
      <c r="AL51" s="462"/>
      <c r="AM51" s="462"/>
      <c r="AN51" s="512"/>
    </row>
    <row r="52" spans="1:40" s="2" customFormat="1" ht="18.95" customHeight="1" x14ac:dyDescent="0.15">
      <c r="A52" s="33" t="s">
        <v>83</v>
      </c>
      <c r="B52" s="25" t="s">
        <v>84</v>
      </c>
      <c r="C52" s="274">
        <v>13</v>
      </c>
      <c r="D52" s="123">
        <v>13</v>
      </c>
      <c r="E52" s="274">
        <v>1</v>
      </c>
      <c r="F52" s="123">
        <v>1</v>
      </c>
      <c r="G52" s="273">
        <v>0</v>
      </c>
      <c r="H52" s="126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124">
        <f t="shared" si="8"/>
        <v>0</v>
      </c>
      <c r="P52" s="126">
        <v>0</v>
      </c>
      <c r="Q52" s="124">
        <v>0</v>
      </c>
      <c r="R52" s="126">
        <v>3</v>
      </c>
      <c r="S52" s="272">
        <v>3</v>
      </c>
      <c r="V52" s="479" t="s">
        <v>83</v>
      </c>
      <c r="W52" s="475" t="s">
        <v>84</v>
      </c>
      <c r="X52" s="462"/>
      <c r="Y52" s="462"/>
      <c r="Z52" s="462"/>
      <c r="AA52" s="462"/>
      <c r="AB52" s="462"/>
      <c r="AC52" s="462"/>
      <c r="AD52" s="462"/>
      <c r="AE52" s="462"/>
      <c r="AF52" s="462"/>
      <c r="AG52" s="462"/>
      <c r="AH52" s="462"/>
      <c r="AI52" s="462"/>
      <c r="AJ52" s="462"/>
      <c r="AK52" s="462"/>
      <c r="AL52" s="462"/>
      <c r="AM52" s="462"/>
      <c r="AN52" s="512"/>
    </row>
    <row r="53" spans="1:40" s="14" customFormat="1" ht="18.95" customHeight="1" x14ac:dyDescent="0.15">
      <c r="A53" s="34">
        <v>3</v>
      </c>
      <c r="B53" s="35" t="s">
        <v>484</v>
      </c>
      <c r="C53" s="279">
        <f t="shared" ref="C53:S53" si="9">SUM(C54:C60)</f>
        <v>434</v>
      </c>
      <c r="D53" s="137">
        <f t="shared" si="9"/>
        <v>421</v>
      </c>
      <c r="E53" s="279">
        <f t="shared" si="9"/>
        <v>55</v>
      </c>
      <c r="F53" s="137">
        <f t="shared" si="9"/>
        <v>55</v>
      </c>
      <c r="G53" s="141">
        <f t="shared" si="9"/>
        <v>0</v>
      </c>
      <c r="H53" s="141">
        <f t="shared" si="9"/>
        <v>9675</v>
      </c>
      <c r="I53" s="140">
        <f t="shared" si="9"/>
        <v>209</v>
      </c>
      <c r="J53" s="139">
        <f t="shared" si="9"/>
        <v>526</v>
      </c>
      <c r="K53" s="140">
        <f t="shared" si="9"/>
        <v>961</v>
      </c>
      <c r="L53" s="139">
        <f t="shared" si="9"/>
        <v>80</v>
      </c>
      <c r="M53" s="140">
        <f t="shared" si="9"/>
        <v>0</v>
      </c>
      <c r="N53" s="139">
        <f t="shared" si="9"/>
        <v>440</v>
      </c>
      <c r="O53" s="119">
        <f t="shared" si="9"/>
        <v>11891</v>
      </c>
      <c r="P53" s="141">
        <f t="shared" si="9"/>
        <v>302</v>
      </c>
      <c r="Q53" s="138">
        <f t="shared" si="9"/>
        <v>302</v>
      </c>
      <c r="R53" s="141">
        <f t="shared" si="9"/>
        <v>201</v>
      </c>
      <c r="S53" s="278">
        <f t="shared" si="9"/>
        <v>325</v>
      </c>
      <c r="V53" s="480">
        <v>3</v>
      </c>
      <c r="W53" s="481" t="s">
        <v>484</v>
      </c>
      <c r="X53" s="502">
        <f t="shared" ref="X53:AN53" si="10">C53</f>
        <v>434</v>
      </c>
      <c r="Y53" s="502">
        <f t="shared" si="10"/>
        <v>421</v>
      </c>
      <c r="Z53" s="502">
        <f t="shared" si="10"/>
        <v>55</v>
      </c>
      <c r="AA53" s="502">
        <f t="shared" si="10"/>
        <v>55</v>
      </c>
      <c r="AB53" s="502">
        <f t="shared" si="10"/>
        <v>0</v>
      </c>
      <c r="AC53" s="502">
        <f t="shared" si="10"/>
        <v>9675</v>
      </c>
      <c r="AD53" s="502">
        <f t="shared" si="10"/>
        <v>209</v>
      </c>
      <c r="AE53" s="502">
        <f t="shared" si="10"/>
        <v>526</v>
      </c>
      <c r="AF53" s="502">
        <f t="shared" si="10"/>
        <v>961</v>
      </c>
      <c r="AG53" s="502">
        <f t="shared" si="10"/>
        <v>80</v>
      </c>
      <c r="AH53" s="502">
        <f t="shared" si="10"/>
        <v>0</v>
      </c>
      <c r="AI53" s="502">
        <f t="shared" si="10"/>
        <v>440</v>
      </c>
      <c r="AJ53" s="502">
        <f t="shared" si="10"/>
        <v>11891</v>
      </c>
      <c r="AK53" s="502">
        <f t="shared" si="10"/>
        <v>302</v>
      </c>
      <c r="AL53" s="502">
        <f t="shared" si="10"/>
        <v>302</v>
      </c>
      <c r="AM53" s="502">
        <f t="shared" si="10"/>
        <v>201</v>
      </c>
      <c r="AN53" s="514">
        <f t="shared" si="10"/>
        <v>325</v>
      </c>
    </row>
    <row r="54" spans="1:40" s="2" customFormat="1" ht="18.95" customHeight="1" x14ac:dyDescent="0.15">
      <c r="A54" s="22" t="s">
        <v>85</v>
      </c>
      <c r="B54" s="19" t="s">
        <v>483</v>
      </c>
      <c r="C54" s="423">
        <v>275</v>
      </c>
      <c r="D54" s="417">
        <v>262</v>
      </c>
      <c r="E54" s="423">
        <v>35</v>
      </c>
      <c r="F54" s="414">
        <v>35</v>
      </c>
      <c r="G54" s="422">
        <v>0</v>
      </c>
      <c r="H54" s="410">
        <v>6213</v>
      </c>
      <c r="I54" s="421">
        <v>204</v>
      </c>
      <c r="J54" s="412">
        <v>526</v>
      </c>
      <c r="K54" s="421">
        <v>961</v>
      </c>
      <c r="L54" s="412">
        <v>79</v>
      </c>
      <c r="M54" s="421">
        <v>0</v>
      </c>
      <c r="N54" s="412">
        <v>440</v>
      </c>
      <c r="O54" s="124">
        <f t="shared" ref="O54:O60" si="11">SUM(H54:N54)</f>
        <v>8423</v>
      </c>
      <c r="P54" s="410">
        <v>261</v>
      </c>
      <c r="Q54" s="420">
        <v>261</v>
      </c>
      <c r="R54" s="410">
        <v>180</v>
      </c>
      <c r="S54" s="419">
        <v>299</v>
      </c>
      <c r="V54" s="29" t="s">
        <v>85</v>
      </c>
      <c r="W54" s="46" t="s">
        <v>483</v>
      </c>
      <c r="X54" s="462"/>
      <c r="Y54" s="462"/>
      <c r="Z54" s="462"/>
      <c r="AA54" s="462"/>
      <c r="AB54" s="462"/>
      <c r="AC54" s="462"/>
      <c r="AD54" s="462"/>
      <c r="AE54" s="462"/>
      <c r="AF54" s="462"/>
      <c r="AG54" s="462"/>
      <c r="AH54" s="462"/>
      <c r="AI54" s="462"/>
      <c r="AJ54" s="462"/>
      <c r="AK54" s="462"/>
      <c r="AL54" s="462"/>
      <c r="AM54" s="462"/>
      <c r="AN54" s="512"/>
    </row>
    <row r="55" spans="1:40" s="2" customFormat="1" ht="18.95" customHeight="1" x14ac:dyDescent="0.15">
      <c r="A55" s="22" t="s">
        <v>86</v>
      </c>
      <c r="B55" s="19" t="s">
        <v>482</v>
      </c>
      <c r="C55" s="274">
        <v>116</v>
      </c>
      <c r="D55" s="123">
        <v>116</v>
      </c>
      <c r="E55" s="274">
        <v>13</v>
      </c>
      <c r="F55" s="113">
        <v>13</v>
      </c>
      <c r="G55" s="268">
        <v>0</v>
      </c>
      <c r="H55" s="117">
        <v>3462</v>
      </c>
      <c r="I55" s="116">
        <v>5</v>
      </c>
      <c r="J55" s="115">
        <v>0</v>
      </c>
      <c r="K55" s="116">
        <v>0</v>
      </c>
      <c r="L55" s="115">
        <v>1</v>
      </c>
      <c r="M55" s="116">
        <v>0</v>
      </c>
      <c r="N55" s="115">
        <v>0</v>
      </c>
      <c r="O55" s="124">
        <f t="shared" si="11"/>
        <v>3468</v>
      </c>
      <c r="P55" s="117">
        <v>41</v>
      </c>
      <c r="Q55" s="114">
        <v>41</v>
      </c>
      <c r="R55" s="117">
        <v>18</v>
      </c>
      <c r="S55" s="267">
        <v>23</v>
      </c>
      <c r="V55" s="29" t="s">
        <v>86</v>
      </c>
      <c r="W55" s="46" t="s">
        <v>482</v>
      </c>
      <c r="X55" s="462"/>
      <c r="Y55" s="462"/>
      <c r="Z55" s="462"/>
      <c r="AA55" s="462"/>
      <c r="AB55" s="462"/>
      <c r="AC55" s="462"/>
      <c r="AD55" s="462"/>
      <c r="AE55" s="462"/>
      <c r="AF55" s="462"/>
      <c r="AG55" s="462"/>
      <c r="AH55" s="462"/>
      <c r="AI55" s="462"/>
      <c r="AJ55" s="462"/>
      <c r="AK55" s="462"/>
      <c r="AL55" s="462"/>
      <c r="AM55" s="462"/>
      <c r="AN55" s="512"/>
    </row>
    <row r="56" spans="1:40" s="2" customFormat="1" ht="18.95" customHeight="1" x14ac:dyDescent="0.15">
      <c r="A56" s="22" t="s">
        <v>87</v>
      </c>
      <c r="B56" s="19" t="s">
        <v>481</v>
      </c>
      <c r="C56" s="418">
        <v>10</v>
      </c>
      <c r="D56" s="123">
        <v>10</v>
      </c>
      <c r="E56" s="418">
        <v>2</v>
      </c>
      <c r="F56" s="123">
        <v>2</v>
      </c>
      <c r="G56" s="268">
        <v>0</v>
      </c>
      <c r="H56" s="117">
        <v>0</v>
      </c>
      <c r="I56" s="116">
        <v>0</v>
      </c>
      <c r="J56" s="115">
        <v>0</v>
      </c>
      <c r="K56" s="116">
        <v>0</v>
      </c>
      <c r="L56" s="115">
        <v>0</v>
      </c>
      <c r="M56" s="116">
        <v>0</v>
      </c>
      <c r="N56" s="115">
        <v>0</v>
      </c>
      <c r="O56" s="124">
        <f t="shared" si="11"/>
        <v>0</v>
      </c>
      <c r="P56" s="117">
        <v>0</v>
      </c>
      <c r="Q56" s="114">
        <v>0</v>
      </c>
      <c r="R56" s="117">
        <v>2</v>
      </c>
      <c r="S56" s="267">
        <v>2</v>
      </c>
      <c r="V56" s="29" t="s">
        <v>87</v>
      </c>
      <c r="W56" s="46" t="s">
        <v>481</v>
      </c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62"/>
      <c r="AI56" s="462"/>
      <c r="AJ56" s="462"/>
      <c r="AK56" s="462"/>
      <c r="AL56" s="462"/>
      <c r="AM56" s="462"/>
      <c r="AN56" s="512"/>
    </row>
    <row r="57" spans="1:40" s="2" customFormat="1" ht="18.95" customHeight="1" x14ac:dyDescent="0.15">
      <c r="A57" s="22" t="s">
        <v>88</v>
      </c>
      <c r="B57" s="19" t="s">
        <v>480</v>
      </c>
      <c r="C57" s="416">
        <v>6</v>
      </c>
      <c r="D57" s="417">
        <v>6</v>
      </c>
      <c r="E57" s="416">
        <v>1</v>
      </c>
      <c r="F57" s="417">
        <v>1</v>
      </c>
      <c r="G57" s="268">
        <v>0</v>
      </c>
      <c r="H57" s="410">
        <v>0</v>
      </c>
      <c r="I57" s="413">
        <v>0</v>
      </c>
      <c r="J57" s="412">
        <v>0</v>
      </c>
      <c r="K57" s="413">
        <v>0</v>
      </c>
      <c r="L57" s="412">
        <v>0</v>
      </c>
      <c r="M57" s="413">
        <v>0</v>
      </c>
      <c r="N57" s="412">
        <v>0</v>
      </c>
      <c r="O57" s="124">
        <f t="shared" si="11"/>
        <v>0</v>
      </c>
      <c r="P57" s="410">
        <v>0</v>
      </c>
      <c r="Q57" s="411">
        <v>0</v>
      </c>
      <c r="R57" s="410">
        <v>1</v>
      </c>
      <c r="S57" s="409">
        <v>1</v>
      </c>
      <c r="V57" s="29" t="s">
        <v>88</v>
      </c>
      <c r="W57" s="46" t="s">
        <v>480</v>
      </c>
      <c r="X57" s="462"/>
      <c r="Y57" s="462"/>
      <c r="Z57" s="462"/>
      <c r="AA57" s="462"/>
      <c r="AB57" s="462"/>
      <c r="AC57" s="462"/>
      <c r="AD57" s="462"/>
      <c r="AE57" s="462"/>
      <c r="AF57" s="462"/>
      <c r="AG57" s="462"/>
      <c r="AH57" s="462"/>
      <c r="AI57" s="462"/>
      <c r="AJ57" s="462"/>
      <c r="AK57" s="462"/>
      <c r="AL57" s="462"/>
      <c r="AM57" s="462"/>
      <c r="AN57" s="512"/>
    </row>
    <row r="58" spans="1:40" s="2" customFormat="1" ht="18.95" customHeight="1" x14ac:dyDescent="0.15">
      <c r="A58" s="22" t="s">
        <v>89</v>
      </c>
      <c r="B58" s="19" t="s">
        <v>479</v>
      </c>
      <c r="C58" s="416">
        <v>6</v>
      </c>
      <c r="D58" s="417">
        <v>6</v>
      </c>
      <c r="E58" s="416">
        <v>1</v>
      </c>
      <c r="F58" s="417">
        <v>1</v>
      </c>
      <c r="G58" s="268">
        <v>0</v>
      </c>
      <c r="H58" s="410">
        <v>0</v>
      </c>
      <c r="I58" s="413">
        <v>0</v>
      </c>
      <c r="J58" s="412">
        <v>0</v>
      </c>
      <c r="K58" s="413">
        <v>0</v>
      </c>
      <c r="L58" s="412">
        <v>0</v>
      </c>
      <c r="M58" s="413">
        <v>0</v>
      </c>
      <c r="N58" s="412">
        <v>0</v>
      </c>
      <c r="O58" s="124">
        <f t="shared" si="11"/>
        <v>0</v>
      </c>
      <c r="P58" s="410">
        <v>0</v>
      </c>
      <c r="Q58" s="411">
        <v>0</v>
      </c>
      <c r="R58" s="410">
        <v>0</v>
      </c>
      <c r="S58" s="409">
        <v>0</v>
      </c>
      <c r="V58" s="29" t="s">
        <v>89</v>
      </c>
      <c r="W58" s="46" t="s">
        <v>479</v>
      </c>
      <c r="X58" s="462"/>
      <c r="Y58" s="462"/>
      <c r="Z58" s="462"/>
      <c r="AA58" s="462"/>
      <c r="AB58" s="462"/>
      <c r="AC58" s="462"/>
      <c r="AD58" s="462"/>
      <c r="AE58" s="462"/>
      <c r="AF58" s="462"/>
      <c r="AG58" s="462"/>
      <c r="AH58" s="462"/>
      <c r="AI58" s="462"/>
      <c r="AJ58" s="462"/>
      <c r="AK58" s="462"/>
      <c r="AL58" s="462"/>
      <c r="AM58" s="462"/>
      <c r="AN58" s="512"/>
    </row>
    <row r="59" spans="1:40" s="2" customFormat="1" ht="18.95" customHeight="1" x14ac:dyDescent="0.15">
      <c r="A59" s="22" t="s">
        <v>90</v>
      </c>
      <c r="B59" s="19" t="s">
        <v>478</v>
      </c>
      <c r="C59" s="416">
        <v>12</v>
      </c>
      <c r="D59" s="417">
        <v>12</v>
      </c>
      <c r="E59" s="416">
        <v>2</v>
      </c>
      <c r="F59" s="417">
        <v>2</v>
      </c>
      <c r="G59" s="268">
        <v>0</v>
      </c>
      <c r="H59" s="410">
        <v>0</v>
      </c>
      <c r="I59" s="413">
        <v>0</v>
      </c>
      <c r="J59" s="412">
        <v>0</v>
      </c>
      <c r="K59" s="413">
        <v>0</v>
      </c>
      <c r="L59" s="412">
        <v>0</v>
      </c>
      <c r="M59" s="413">
        <v>0</v>
      </c>
      <c r="N59" s="412">
        <v>0</v>
      </c>
      <c r="O59" s="124">
        <f t="shared" si="11"/>
        <v>0</v>
      </c>
      <c r="P59" s="410">
        <v>0</v>
      </c>
      <c r="Q59" s="411">
        <v>0</v>
      </c>
      <c r="R59" s="410">
        <v>0</v>
      </c>
      <c r="S59" s="409">
        <v>0</v>
      </c>
      <c r="V59" s="29" t="s">
        <v>90</v>
      </c>
      <c r="W59" s="46" t="s">
        <v>478</v>
      </c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62"/>
      <c r="AI59" s="462"/>
      <c r="AJ59" s="462"/>
      <c r="AK59" s="462"/>
      <c r="AL59" s="462"/>
      <c r="AM59" s="462"/>
      <c r="AN59" s="512"/>
    </row>
    <row r="60" spans="1:40" s="2" customFormat="1" ht="18.95" customHeight="1" x14ac:dyDescent="0.15">
      <c r="A60" s="22" t="s">
        <v>91</v>
      </c>
      <c r="B60" s="19" t="s">
        <v>477</v>
      </c>
      <c r="C60" s="415">
        <v>9</v>
      </c>
      <c r="D60" s="414">
        <v>9</v>
      </c>
      <c r="E60" s="415">
        <v>1</v>
      </c>
      <c r="F60" s="414">
        <v>1</v>
      </c>
      <c r="G60" s="268">
        <v>0</v>
      </c>
      <c r="H60" s="410">
        <v>0</v>
      </c>
      <c r="I60" s="413">
        <v>0</v>
      </c>
      <c r="J60" s="412">
        <v>0</v>
      </c>
      <c r="K60" s="413">
        <v>0</v>
      </c>
      <c r="L60" s="412">
        <v>0</v>
      </c>
      <c r="M60" s="413">
        <v>0</v>
      </c>
      <c r="N60" s="412">
        <v>0</v>
      </c>
      <c r="O60" s="124">
        <f t="shared" si="11"/>
        <v>0</v>
      </c>
      <c r="P60" s="410">
        <v>0</v>
      </c>
      <c r="Q60" s="411">
        <v>0</v>
      </c>
      <c r="R60" s="410">
        <v>0</v>
      </c>
      <c r="S60" s="409">
        <v>0</v>
      </c>
      <c r="V60" s="29" t="s">
        <v>91</v>
      </c>
      <c r="W60" s="46" t="s">
        <v>477</v>
      </c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  <c r="AL60" s="462"/>
      <c r="AM60" s="462"/>
      <c r="AN60" s="512"/>
    </row>
    <row r="61" spans="1:40" s="14" customFormat="1" ht="18.95" customHeight="1" x14ac:dyDescent="0.15">
      <c r="A61" s="238">
        <v>4</v>
      </c>
      <c r="B61" s="32" t="s">
        <v>92</v>
      </c>
      <c r="C61" s="279">
        <f t="shared" ref="C61:S61" si="12">SUM(C62:C65)</f>
        <v>317</v>
      </c>
      <c r="D61" s="137">
        <f t="shared" si="12"/>
        <v>276</v>
      </c>
      <c r="E61" s="279">
        <f t="shared" si="12"/>
        <v>44</v>
      </c>
      <c r="F61" s="137">
        <f t="shared" si="12"/>
        <v>44</v>
      </c>
      <c r="G61" s="141">
        <f t="shared" si="12"/>
        <v>0</v>
      </c>
      <c r="H61" s="141">
        <f t="shared" si="12"/>
        <v>5304</v>
      </c>
      <c r="I61" s="140">
        <f t="shared" si="12"/>
        <v>2395</v>
      </c>
      <c r="J61" s="139">
        <f t="shared" si="12"/>
        <v>1701</v>
      </c>
      <c r="K61" s="140">
        <f t="shared" si="12"/>
        <v>1311</v>
      </c>
      <c r="L61" s="139">
        <f t="shared" si="12"/>
        <v>0</v>
      </c>
      <c r="M61" s="140">
        <f t="shared" si="12"/>
        <v>0</v>
      </c>
      <c r="N61" s="139">
        <f t="shared" si="12"/>
        <v>39</v>
      </c>
      <c r="O61" s="119">
        <f t="shared" si="12"/>
        <v>10750</v>
      </c>
      <c r="P61" s="141">
        <f t="shared" si="12"/>
        <v>283</v>
      </c>
      <c r="Q61" s="138">
        <f t="shared" si="12"/>
        <v>1589</v>
      </c>
      <c r="R61" s="141">
        <f t="shared" si="12"/>
        <v>100</v>
      </c>
      <c r="S61" s="278">
        <f t="shared" si="12"/>
        <v>744</v>
      </c>
      <c r="V61" s="482">
        <v>4</v>
      </c>
      <c r="W61" s="478" t="s">
        <v>92</v>
      </c>
      <c r="X61" s="502">
        <f t="shared" ref="X61:AN61" si="13">C61</f>
        <v>317</v>
      </c>
      <c r="Y61" s="502">
        <f t="shared" si="13"/>
        <v>276</v>
      </c>
      <c r="Z61" s="502">
        <f t="shared" si="13"/>
        <v>44</v>
      </c>
      <c r="AA61" s="502">
        <f t="shared" si="13"/>
        <v>44</v>
      </c>
      <c r="AB61" s="502">
        <f t="shared" si="13"/>
        <v>0</v>
      </c>
      <c r="AC61" s="502">
        <f t="shared" si="13"/>
        <v>5304</v>
      </c>
      <c r="AD61" s="502">
        <f t="shared" si="13"/>
        <v>2395</v>
      </c>
      <c r="AE61" s="502">
        <f t="shared" si="13"/>
        <v>1701</v>
      </c>
      <c r="AF61" s="502">
        <f t="shared" si="13"/>
        <v>1311</v>
      </c>
      <c r="AG61" s="502">
        <f t="shared" si="13"/>
        <v>0</v>
      </c>
      <c r="AH61" s="502">
        <f t="shared" si="13"/>
        <v>0</v>
      </c>
      <c r="AI61" s="502">
        <f t="shared" si="13"/>
        <v>39</v>
      </c>
      <c r="AJ61" s="502">
        <f t="shared" si="13"/>
        <v>10750</v>
      </c>
      <c r="AK61" s="502">
        <f t="shared" si="13"/>
        <v>283</v>
      </c>
      <c r="AL61" s="502">
        <f t="shared" si="13"/>
        <v>1589</v>
      </c>
      <c r="AM61" s="502">
        <f t="shared" si="13"/>
        <v>100</v>
      </c>
      <c r="AN61" s="514">
        <f t="shared" si="13"/>
        <v>744</v>
      </c>
    </row>
    <row r="62" spans="1:40" s="2" customFormat="1" ht="18.95" customHeight="1" x14ac:dyDescent="0.15">
      <c r="A62" s="33" t="s">
        <v>93</v>
      </c>
      <c r="B62" s="25" t="s">
        <v>94</v>
      </c>
      <c r="C62" s="269">
        <v>127</v>
      </c>
      <c r="D62" s="113">
        <v>96</v>
      </c>
      <c r="E62" s="269">
        <v>14</v>
      </c>
      <c r="F62" s="113">
        <v>14</v>
      </c>
      <c r="G62" s="268">
        <v>0</v>
      </c>
      <c r="H62" s="117">
        <v>5304</v>
      </c>
      <c r="I62" s="116">
        <v>2395</v>
      </c>
      <c r="J62" s="115">
        <v>1701</v>
      </c>
      <c r="K62" s="116">
        <v>1311</v>
      </c>
      <c r="L62" s="115">
        <v>0</v>
      </c>
      <c r="M62" s="116">
        <v>0</v>
      </c>
      <c r="N62" s="115">
        <v>39</v>
      </c>
      <c r="O62" s="124">
        <f>SUM(H62:N62)</f>
        <v>10750</v>
      </c>
      <c r="P62" s="117">
        <v>283</v>
      </c>
      <c r="Q62" s="114">
        <v>1589</v>
      </c>
      <c r="R62" s="117">
        <v>100</v>
      </c>
      <c r="S62" s="267">
        <v>744</v>
      </c>
      <c r="V62" s="479" t="s">
        <v>93</v>
      </c>
      <c r="W62" s="475" t="s">
        <v>94</v>
      </c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  <c r="AL62" s="462"/>
      <c r="AM62" s="462"/>
      <c r="AN62" s="512"/>
    </row>
    <row r="63" spans="1:40" s="2" customFormat="1" ht="18.75" customHeight="1" x14ac:dyDescent="0.15">
      <c r="A63" s="33" t="s">
        <v>95</v>
      </c>
      <c r="B63" s="25" t="s">
        <v>96</v>
      </c>
      <c r="C63" s="269">
        <v>80</v>
      </c>
      <c r="D63" s="113">
        <v>75</v>
      </c>
      <c r="E63" s="269">
        <v>12</v>
      </c>
      <c r="F63" s="113">
        <v>12</v>
      </c>
      <c r="G63" s="268">
        <v>0</v>
      </c>
      <c r="H63" s="126">
        <v>0</v>
      </c>
      <c r="I63" s="125">
        <v>0</v>
      </c>
      <c r="J63" s="65">
        <v>0</v>
      </c>
      <c r="K63" s="125">
        <v>0</v>
      </c>
      <c r="L63" s="65">
        <v>0</v>
      </c>
      <c r="M63" s="125">
        <v>0</v>
      </c>
      <c r="N63" s="65">
        <v>0</v>
      </c>
      <c r="O63" s="124">
        <f>SUM(H63:N63)</f>
        <v>0</v>
      </c>
      <c r="P63" s="126">
        <v>0</v>
      </c>
      <c r="Q63" s="124">
        <v>0</v>
      </c>
      <c r="R63" s="126">
        <v>0</v>
      </c>
      <c r="S63" s="272">
        <v>0</v>
      </c>
      <c r="V63" s="479" t="s">
        <v>95</v>
      </c>
      <c r="W63" s="475" t="s">
        <v>96</v>
      </c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2"/>
      <c r="AI63" s="462"/>
      <c r="AJ63" s="462"/>
      <c r="AK63" s="462"/>
      <c r="AL63" s="462"/>
      <c r="AM63" s="462"/>
      <c r="AN63" s="512"/>
    </row>
    <row r="64" spans="1:40" s="2" customFormat="1" ht="18.95" customHeight="1" x14ac:dyDescent="0.15">
      <c r="A64" s="33" t="s">
        <v>97</v>
      </c>
      <c r="B64" s="25" t="s">
        <v>98</v>
      </c>
      <c r="C64" s="269">
        <v>43</v>
      </c>
      <c r="D64" s="113">
        <v>40</v>
      </c>
      <c r="E64" s="269">
        <v>8</v>
      </c>
      <c r="F64" s="113">
        <v>8</v>
      </c>
      <c r="G64" s="268">
        <v>0</v>
      </c>
      <c r="H64" s="126">
        <v>0</v>
      </c>
      <c r="I64" s="125">
        <v>0</v>
      </c>
      <c r="J64" s="65">
        <v>0</v>
      </c>
      <c r="K64" s="125">
        <v>0</v>
      </c>
      <c r="L64" s="65">
        <v>0</v>
      </c>
      <c r="M64" s="125">
        <v>0</v>
      </c>
      <c r="N64" s="65">
        <v>0</v>
      </c>
      <c r="O64" s="124">
        <f>SUM(H64:N64)</f>
        <v>0</v>
      </c>
      <c r="P64" s="126">
        <v>0</v>
      </c>
      <c r="Q64" s="124">
        <v>0</v>
      </c>
      <c r="R64" s="126">
        <v>0</v>
      </c>
      <c r="S64" s="272">
        <v>0</v>
      </c>
      <c r="V64" s="479" t="s">
        <v>97</v>
      </c>
      <c r="W64" s="475" t="s">
        <v>98</v>
      </c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62"/>
      <c r="AJ64" s="462"/>
      <c r="AK64" s="462"/>
      <c r="AL64" s="462"/>
      <c r="AM64" s="462"/>
      <c r="AN64" s="512"/>
    </row>
    <row r="65" spans="1:40" s="2" customFormat="1" ht="18.95" customHeight="1" x14ac:dyDescent="0.15">
      <c r="A65" s="33" t="s">
        <v>99</v>
      </c>
      <c r="B65" s="25" t="s">
        <v>100</v>
      </c>
      <c r="C65" s="191">
        <v>67</v>
      </c>
      <c r="D65" s="190">
        <v>65</v>
      </c>
      <c r="E65" s="191">
        <v>10</v>
      </c>
      <c r="F65" s="190">
        <v>10</v>
      </c>
      <c r="G65" s="287">
        <v>0</v>
      </c>
      <c r="H65" s="126">
        <v>0</v>
      </c>
      <c r="I65" s="125">
        <v>0</v>
      </c>
      <c r="J65" s="65">
        <v>0</v>
      </c>
      <c r="K65" s="125">
        <v>0</v>
      </c>
      <c r="L65" s="65">
        <v>0</v>
      </c>
      <c r="M65" s="125">
        <v>0</v>
      </c>
      <c r="N65" s="65">
        <v>0</v>
      </c>
      <c r="O65" s="286">
        <f>SUM(H65:N65)</f>
        <v>0</v>
      </c>
      <c r="P65" s="126">
        <v>0</v>
      </c>
      <c r="Q65" s="286">
        <v>0</v>
      </c>
      <c r="R65" s="346">
        <v>0</v>
      </c>
      <c r="S65" s="408">
        <v>0</v>
      </c>
      <c r="V65" s="479" t="s">
        <v>99</v>
      </c>
      <c r="W65" s="475" t="s">
        <v>100</v>
      </c>
      <c r="X65" s="462"/>
      <c r="Y65" s="462"/>
      <c r="Z65" s="462"/>
      <c r="AA65" s="462"/>
      <c r="AB65" s="462"/>
      <c r="AC65" s="462"/>
      <c r="AD65" s="462"/>
      <c r="AE65" s="462"/>
      <c r="AF65" s="462"/>
      <c r="AG65" s="462"/>
      <c r="AH65" s="462"/>
      <c r="AI65" s="462"/>
      <c r="AJ65" s="462"/>
      <c r="AK65" s="462"/>
      <c r="AL65" s="462"/>
      <c r="AM65" s="462"/>
      <c r="AN65" s="512"/>
    </row>
    <row r="66" spans="1:40" s="14" customFormat="1" ht="18.95" customHeight="1" x14ac:dyDescent="0.15">
      <c r="A66" s="36">
        <v>5</v>
      </c>
      <c r="B66" s="35" t="s">
        <v>101</v>
      </c>
      <c r="C66" s="279">
        <f>SUM(C67:C70)</f>
        <v>139</v>
      </c>
      <c r="D66" s="137">
        <f>SUM(D67:D70)</f>
        <v>139</v>
      </c>
      <c r="E66" s="279">
        <f>SUM(E67:E70)</f>
        <v>20</v>
      </c>
      <c r="F66" s="137">
        <f>SUM(F67:F70)</f>
        <v>20</v>
      </c>
      <c r="G66" s="122">
        <v>0</v>
      </c>
      <c r="H66" s="141">
        <f t="shared" ref="H66:O66" si="14">SUM(H67:H70)</f>
        <v>4433</v>
      </c>
      <c r="I66" s="140">
        <f t="shared" si="14"/>
        <v>0</v>
      </c>
      <c r="J66" s="139">
        <f t="shared" si="14"/>
        <v>0</v>
      </c>
      <c r="K66" s="140">
        <f t="shared" si="14"/>
        <v>300</v>
      </c>
      <c r="L66" s="139">
        <f t="shared" si="14"/>
        <v>0</v>
      </c>
      <c r="M66" s="140">
        <f t="shared" si="14"/>
        <v>0</v>
      </c>
      <c r="N66" s="139">
        <f t="shared" si="14"/>
        <v>2215</v>
      </c>
      <c r="O66" s="119">
        <f t="shared" si="14"/>
        <v>6948</v>
      </c>
      <c r="P66" s="141">
        <v>8</v>
      </c>
      <c r="Q66" s="138">
        <f>Q67</f>
        <v>8</v>
      </c>
      <c r="R66" s="141">
        <f>SUM(R67:R70)</f>
        <v>56</v>
      </c>
      <c r="S66" s="278">
        <f>SUM(S67:S70)</f>
        <v>59</v>
      </c>
      <c r="V66" s="60">
        <v>5</v>
      </c>
      <c r="W66" s="481" t="s">
        <v>101</v>
      </c>
      <c r="X66" s="502">
        <f t="shared" ref="X66:AN66" si="15">C66</f>
        <v>139</v>
      </c>
      <c r="Y66" s="502">
        <f t="shared" si="15"/>
        <v>139</v>
      </c>
      <c r="Z66" s="502">
        <f t="shared" si="15"/>
        <v>20</v>
      </c>
      <c r="AA66" s="502">
        <f t="shared" si="15"/>
        <v>20</v>
      </c>
      <c r="AB66" s="502">
        <f t="shared" si="15"/>
        <v>0</v>
      </c>
      <c r="AC66" s="502">
        <f t="shared" si="15"/>
        <v>4433</v>
      </c>
      <c r="AD66" s="502">
        <f t="shared" si="15"/>
        <v>0</v>
      </c>
      <c r="AE66" s="502">
        <f t="shared" si="15"/>
        <v>0</v>
      </c>
      <c r="AF66" s="502">
        <f t="shared" si="15"/>
        <v>300</v>
      </c>
      <c r="AG66" s="502">
        <f t="shared" si="15"/>
        <v>0</v>
      </c>
      <c r="AH66" s="502">
        <f t="shared" si="15"/>
        <v>0</v>
      </c>
      <c r="AI66" s="502">
        <f t="shared" si="15"/>
        <v>2215</v>
      </c>
      <c r="AJ66" s="502">
        <f t="shared" si="15"/>
        <v>6948</v>
      </c>
      <c r="AK66" s="502">
        <f t="shared" si="15"/>
        <v>8</v>
      </c>
      <c r="AL66" s="502">
        <f t="shared" si="15"/>
        <v>8</v>
      </c>
      <c r="AM66" s="502">
        <f t="shared" si="15"/>
        <v>56</v>
      </c>
      <c r="AN66" s="514">
        <f t="shared" si="15"/>
        <v>59</v>
      </c>
    </row>
    <row r="67" spans="1:40" s="7" customFormat="1" ht="18.95" customHeight="1" x14ac:dyDescent="0.15">
      <c r="A67" s="37" t="s">
        <v>102</v>
      </c>
      <c r="B67" s="38" t="s">
        <v>413</v>
      </c>
      <c r="C67" s="394">
        <v>20</v>
      </c>
      <c r="D67" s="132">
        <v>20</v>
      </c>
      <c r="E67" s="394">
        <v>4</v>
      </c>
      <c r="F67" s="132">
        <v>4</v>
      </c>
      <c r="G67" s="312">
        <v>0</v>
      </c>
      <c r="H67" s="243">
        <v>4433</v>
      </c>
      <c r="I67" s="242">
        <v>0</v>
      </c>
      <c r="J67" s="241">
        <v>0</v>
      </c>
      <c r="K67" s="242">
        <v>0</v>
      </c>
      <c r="L67" s="241">
        <v>0</v>
      </c>
      <c r="M67" s="242">
        <v>0</v>
      </c>
      <c r="N67" s="241">
        <v>0</v>
      </c>
      <c r="O67" s="226">
        <f>SUM(H67:N67)</f>
        <v>4433</v>
      </c>
      <c r="P67" s="243">
        <v>8</v>
      </c>
      <c r="Q67" s="240">
        <v>8</v>
      </c>
      <c r="R67" s="136">
        <v>15</v>
      </c>
      <c r="S67" s="392">
        <v>15</v>
      </c>
      <c r="V67" s="37" t="s">
        <v>102</v>
      </c>
      <c r="W67" s="38" t="s">
        <v>413</v>
      </c>
      <c r="X67" s="462"/>
      <c r="Y67" s="462"/>
      <c r="Z67" s="462"/>
      <c r="AA67" s="462"/>
      <c r="AB67" s="462"/>
      <c r="AC67" s="462"/>
      <c r="AD67" s="462"/>
      <c r="AE67" s="462"/>
      <c r="AF67" s="462"/>
      <c r="AG67" s="462"/>
      <c r="AH67" s="462"/>
      <c r="AI67" s="462"/>
      <c r="AJ67" s="462"/>
      <c r="AK67" s="462"/>
      <c r="AL67" s="462"/>
      <c r="AM67" s="462"/>
      <c r="AN67" s="512"/>
    </row>
    <row r="68" spans="1:40" s="7" customFormat="1" ht="18.95" customHeight="1" x14ac:dyDescent="0.15">
      <c r="A68" s="37" t="s">
        <v>103</v>
      </c>
      <c r="B68" s="38" t="s">
        <v>107</v>
      </c>
      <c r="C68" s="235">
        <v>88</v>
      </c>
      <c r="D68" s="234">
        <v>88</v>
      </c>
      <c r="E68" s="235">
        <v>9</v>
      </c>
      <c r="F68" s="234">
        <v>9</v>
      </c>
      <c r="G68" s="407">
        <v>0</v>
      </c>
      <c r="H68" s="404">
        <v>0</v>
      </c>
      <c r="I68" s="406">
        <v>0</v>
      </c>
      <c r="J68" s="405">
        <v>0</v>
      </c>
      <c r="K68" s="406">
        <v>0</v>
      </c>
      <c r="L68" s="405">
        <v>0</v>
      </c>
      <c r="M68" s="406">
        <v>0</v>
      </c>
      <c r="N68" s="405">
        <v>0</v>
      </c>
      <c r="O68" s="246">
        <f>SUM(H68:N68)</f>
        <v>0</v>
      </c>
      <c r="P68" s="404">
        <v>0</v>
      </c>
      <c r="Q68" s="403">
        <v>0</v>
      </c>
      <c r="R68" s="236">
        <v>15</v>
      </c>
      <c r="S68" s="402">
        <v>15</v>
      </c>
      <c r="V68" s="37" t="s">
        <v>103</v>
      </c>
      <c r="W68" s="38" t="s">
        <v>107</v>
      </c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  <c r="AJ68" s="462"/>
      <c r="AK68" s="462"/>
      <c r="AL68" s="462"/>
      <c r="AM68" s="462"/>
      <c r="AN68" s="512"/>
    </row>
    <row r="69" spans="1:40" s="7" customFormat="1" ht="18.95" customHeight="1" x14ac:dyDescent="0.15">
      <c r="A69" s="39" t="s">
        <v>104</v>
      </c>
      <c r="B69" s="40" t="s">
        <v>414</v>
      </c>
      <c r="C69" s="394">
        <v>11</v>
      </c>
      <c r="D69" s="132">
        <v>11</v>
      </c>
      <c r="E69" s="394">
        <v>1</v>
      </c>
      <c r="F69" s="132">
        <v>1</v>
      </c>
      <c r="G69" s="312">
        <v>0</v>
      </c>
      <c r="H69" s="243">
        <v>0</v>
      </c>
      <c r="I69" s="242">
        <v>0</v>
      </c>
      <c r="J69" s="241">
        <v>0</v>
      </c>
      <c r="K69" s="242">
        <v>300</v>
      </c>
      <c r="L69" s="241">
        <v>0</v>
      </c>
      <c r="M69" s="242">
        <v>0</v>
      </c>
      <c r="N69" s="241">
        <v>2215</v>
      </c>
      <c r="O69" s="226">
        <f>SUM(H69:N69)</f>
        <v>2515</v>
      </c>
      <c r="P69" s="243">
        <v>0</v>
      </c>
      <c r="Q69" s="240">
        <v>0</v>
      </c>
      <c r="R69" s="136">
        <v>0</v>
      </c>
      <c r="S69" s="392">
        <v>0</v>
      </c>
      <c r="V69" s="45" t="s">
        <v>104</v>
      </c>
      <c r="W69" s="30" t="s">
        <v>414</v>
      </c>
      <c r="X69" s="462"/>
      <c r="Y69" s="462"/>
      <c r="Z69" s="462"/>
      <c r="AA69" s="462"/>
      <c r="AB69" s="462"/>
      <c r="AC69" s="462"/>
      <c r="AD69" s="462"/>
      <c r="AE69" s="462"/>
      <c r="AF69" s="462"/>
      <c r="AG69" s="462"/>
      <c r="AH69" s="462"/>
      <c r="AI69" s="462"/>
      <c r="AJ69" s="462"/>
      <c r="AK69" s="462"/>
      <c r="AL69" s="462"/>
      <c r="AM69" s="462"/>
      <c r="AN69" s="512"/>
    </row>
    <row r="70" spans="1:40" s="7" customFormat="1" ht="18.95" customHeight="1" x14ac:dyDescent="0.15">
      <c r="A70" s="37" t="s">
        <v>476</v>
      </c>
      <c r="B70" s="40" t="s">
        <v>415</v>
      </c>
      <c r="C70" s="394">
        <v>20</v>
      </c>
      <c r="D70" s="132">
        <v>20</v>
      </c>
      <c r="E70" s="394">
        <v>6</v>
      </c>
      <c r="F70" s="132">
        <v>6</v>
      </c>
      <c r="G70" s="312">
        <v>0</v>
      </c>
      <c r="H70" s="243">
        <v>0</v>
      </c>
      <c r="I70" s="242">
        <v>0</v>
      </c>
      <c r="J70" s="241">
        <v>0</v>
      </c>
      <c r="K70" s="242">
        <v>0</v>
      </c>
      <c r="L70" s="241">
        <v>0</v>
      </c>
      <c r="M70" s="242">
        <v>0</v>
      </c>
      <c r="N70" s="241">
        <v>0</v>
      </c>
      <c r="O70" s="226">
        <f>SUM(H70:N70)</f>
        <v>0</v>
      </c>
      <c r="P70" s="243">
        <v>0</v>
      </c>
      <c r="Q70" s="240">
        <v>0</v>
      </c>
      <c r="R70" s="136">
        <v>26</v>
      </c>
      <c r="S70" s="392">
        <v>29</v>
      </c>
      <c r="V70" s="37" t="s">
        <v>476</v>
      </c>
      <c r="W70" s="30" t="s">
        <v>415</v>
      </c>
      <c r="X70" s="462"/>
      <c r="Y70" s="462"/>
      <c r="Z70" s="462"/>
      <c r="AA70" s="462"/>
      <c r="AB70" s="462"/>
      <c r="AC70" s="462"/>
      <c r="AD70" s="462"/>
      <c r="AE70" s="462"/>
      <c r="AF70" s="462"/>
      <c r="AG70" s="462"/>
      <c r="AH70" s="462"/>
      <c r="AI70" s="462"/>
      <c r="AJ70" s="462"/>
      <c r="AK70" s="462"/>
      <c r="AL70" s="462"/>
      <c r="AM70" s="462"/>
      <c r="AN70" s="512"/>
    </row>
    <row r="71" spans="1:40" s="14" customFormat="1" ht="18.95" customHeight="1" x14ac:dyDescent="0.15">
      <c r="A71" s="51">
        <v>6</v>
      </c>
      <c r="B71" s="32" t="s">
        <v>105</v>
      </c>
      <c r="C71" s="279">
        <f t="shared" ref="C71:S71" si="16">SUM(C72:C74)</f>
        <v>230</v>
      </c>
      <c r="D71" s="137">
        <f t="shared" si="16"/>
        <v>197</v>
      </c>
      <c r="E71" s="279">
        <f t="shared" si="16"/>
        <v>42</v>
      </c>
      <c r="F71" s="137">
        <f t="shared" si="16"/>
        <v>31</v>
      </c>
      <c r="G71" s="141">
        <f t="shared" si="16"/>
        <v>6</v>
      </c>
      <c r="H71" s="141">
        <f t="shared" si="16"/>
        <v>22670</v>
      </c>
      <c r="I71" s="140">
        <f t="shared" si="16"/>
        <v>681</v>
      </c>
      <c r="J71" s="139">
        <f t="shared" si="16"/>
        <v>4647</v>
      </c>
      <c r="K71" s="140">
        <f t="shared" si="16"/>
        <v>2872</v>
      </c>
      <c r="L71" s="139">
        <f t="shared" si="16"/>
        <v>0</v>
      </c>
      <c r="M71" s="140">
        <f t="shared" si="16"/>
        <v>0</v>
      </c>
      <c r="N71" s="139">
        <f t="shared" si="16"/>
        <v>0</v>
      </c>
      <c r="O71" s="119">
        <f t="shared" si="16"/>
        <v>30870</v>
      </c>
      <c r="P71" s="141">
        <f t="shared" si="16"/>
        <v>431</v>
      </c>
      <c r="Q71" s="138">
        <f t="shared" si="16"/>
        <v>498</v>
      </c>
      <c r="R71" s="141">
        <f t="shared" si="16"/>
        <v>117</v>
      </c>
      <c r="S71" s="278">
        <f t="shared" si="16"/>
        <v>273</v>
      </c>
      <c r="V71" s="484">
        <v>6</v>
      </c>
      <c r="W71" s="478" t="s">
        <v>105</v>
      </c>
      <c r="X71" s="502">
        <f t="shared" ref="X71:AN71" si="17">C71</f>
        <v>230</v>
      </c>
      <c r="Y71" s="502">
        <f t="shared" si="17"/>
        <v>197</v>
      </c>
      <c r="Z71" s="502">
        <f t="shared" si="17"/>
        <v>42</v>
      </c>
      <c r="AA71" s="502">
        <f t="shared" si="17"/>
        <v>31</v>
      </c>
      <c r="AB71" s="502">
        <f t="shared" si="17"/>
        <v>6</v>
      </c>
      <c r="AC71" s="502">
        <f t="shared" si="17"/>
        <v>22670</v>
      </c>
      <c r="AD71" s="502">
        <f t="shared" si="17"/>
        <v>681</v>
      </c>
      <c r="AE71" s="502">
        <f t="shared" si="17"/>
        <v>4647</v>
      </c>
      <c r="AF71" s="502">
        <f t="shared" si="17"/>
        <v>2872</v>
      </c>
      <c r="AG71" s="502">
        <f t="shared" si="17"/>
        <v>0</v>
      </c>
      <c r="AH71" s="502">
        <f t="shared" si="17"/>
        <v>0</v>
      </c>
      <c r="AI71" s="502">
        <f t="shared" si="17"/>
        <v>0</v>
      </c>
      <c r="AJ71" s="502">
        <f t="shared" si="17"/>
        <v>30870</v>
      </c>
      <c r="AK71" s="502">
        <f t="shared" si="17"/>
        <v>431</v>
      </c>
      <c r="AL71" s="502">
        <f t="shared" si="17"/>
        <v>498</v>
      </c>
      <c r="AM71" s="502">
        <f t="shared" si="17"/>
        <v>117</v>
      </c>
      <c r="AN71" s="514">
        <f t="shared" si="17"/>
        <v>273</v>
      </c>
    </row>
    <row r="72" spans="1:40" s="2" customFormat="1" ht="18.95" customHeight="1" x14ac:dyDescent="0.15">
      <c r="A72" s="41" t="s">
        <v>106</v>
      </c>
      <c r="B72" s="25" t="s">
        <v>107</v>
      </c>
      <c r="C72" s="269">
        <v>132</v>
      </c>
      <c r="D72" s="113">
        <v>101</v>
      </c>
      <c r="E72" s="269">
        <v>18</v>
      </c>
      <c r="F72" s="113">
        <v>12</v>
      </c>
      <c r="G72" s="268">
        <v>6</v>
      </c>
      <c r="H72" s="117">
        <v>7412</v>
      </c>
      <c r="I72" s="116">
        <v>681</v>
      </c>
      <c r="J72" s="115">
        <v>2932</v>
      </c>
      <c r="K72" s="116">
        <v>1315</v>
      </c>
      <c r="L72" s="115">
        <v>0</v>
      </c>
      <c r="M72" s="116">
        <v>0</v>
      </c>
      <c r="N72" s="115">
        <v>0</v>
      </c>
      <c r="O72" s="205">
        <f>SUM(H72:N72)</f>
        <v>12340</v>
      </c>
      <c r="P72" s="243">
        <v>104</v>
      </c>
      <c r="Q72" s="114">
        <v>157</v>
      </c>
      <c r="R72" s="243">
        <v>103</v>
      </c>
      <c r="S72" s="267">
        <v>248</v>
      </c>
      <c r="V72" s="485" t="s">
        <v>106</v>
      </c>
      <c r="W72" s="475" t="s">
        <v>107</v>
      </c>
      <c r="X72" s="462"/>
      <c r="Y72" s="462"/>
      <c r="Z72" s="462"/>
      <c r="AA72" s="462"/>
      <c r="AB72" s="462"/>
      <c r="AC72" s="462"/>
      <c r="AD72" s="462"/>
      <c r="AE72" s="462"/>
      <c r="AF72" s="462"/>
      <c r="AG72" s="462"/>
      <c r="AH72" s="462"/>
      <c r="AI72" s="462"/>
      <c r="AJ72" s="462"/>
      <c r="AK72" s="462"/>
      <c r="AL72" s="462"/>
      <c r="AM72" s="462"/>
      <c r="AN72" s="512"/>
    </row>
    <row r="73" spans="1:40" s="2" customFormat="1" ht="18.95" customHeight="1" x14ac:dyDescent="0.15">
      <c r="A73" s="41" t="s">
        <v>108</v>
      </c>
      <c r="B73" s="25" t="s">
        <v>109</v>
      </c>
      <c r="C73" s="191">
        <v>52</v>
      </c>
      <c r="D73" s="190">
        <v>51</v>
      </c>
      <c r="E73" s="191">
        <v>13</v>
      </c>
      <c r="F73" s="190">
        <v>9</v>
      </c>
      <c r="G73" s="287">
        <v>0</v>
      </c>
      <c r="H73" s="195">
        <v>8441</v>
      </c>
      <c r="I73" s="194">
        <v>0</v>
      </c>
      <c r="J73" s="193">
        <v>1715</v>
      </c>
      <c r="K73" s="194">
        <v>718</v>
      </c>
      <c r="L73" s="193">
        <v>0</v>
      </c>
      <c r="M73" s="194">
        <v>0</v>
      </c>
      <c r="N73" s="193">
        <v>0</v>
      </c>
      <c r="O73" s="205">
        <f>SUM(H73:N73)</f>
        <v>10874</v>
      </c>
      <c r="P73" s="195">
        <v>0</v>
      </c>
      <c r="Q73" s="192">
        <v>0</v>
      </c>
      <c r="R73" s="195">
        <v>9</v>
      </c>
      <c r="S73" s="285">
        <v>18</v>
      </c>
      <c r="V73" s="485" t="s">
        <v>108</v>
      </c>
      <c r="W73" s="475" t="s">
        <v>109</v>
      </c>
      <c r="X73" s="462"/>
      <c r="Y73" s="462"/>
      <c r="Z73" s="462"/>
      <c r="AA73" s="462"/>
      <c r="AB73" s="462"/>
      <c r="AC73" s="462"/>
      <c r="AD73" s="462"/>
      <c r="AE73" s="462"/>
      <c r="AF73" s="462"/>
      <c r="AG73" s="462"/>
      <c r="AH73" s="462"/>
      <c r="AI73" s="462"/>
      <c r="AJ73" s="462"/>
      <c r="AK73" s="462"/>
      <c r="AL73" s="462"/>
      <c r="AM73" s="462"/>
      <c r="AN73" s="512"/>
    </row>
    <row r="74" spans="1:40" s="57" customFormat="1" ht="18.95" customHeight="1" x14ac:dyDescent="0.15">
      <c r="A74" s="42" t="s">
        <v>110</v>
      </c>
      <c r="B74" s="25" t="s">
        <v>111</v>
      </c>
      <c r="C74" s="269">
        <v>46</v>
      </c>
      <c r="D74" s="113">
        <v>45</v>
      </c>
      <c r="E74" s="269">
        <v>11</v>
      </c>
      <c r="F74" s="113">
        <v>10</v>
      </c>
      <c r="G74" s="268">
        <v>0</v>
      </c>
      <c r="H74" s="117">
        <v>6817</v>
      </c>
      <c r="I74" s="116">
        <v>0</v>
      </c>
      <c r="J74" s="115">
        <v>0</v>
      </c>
      <c r="K74" s="116">
        <v>839</v>
      </c>
      <c r="L74" s="115">
        <v>0</v>
      </c>
      <c r="M74" s="116">
        <v>0</v>
      </c>
      <c r="N74" s="115">
        <v>0</v>
      </c>
      <c r="O74" s="205">
        <f>SUM(H74:N74)</f>
        <v>7656</v>
      </c>
      <c r="P74" s="117">
        <v>327</v>
      </c>
      <c r="Q74" s="114">
        <v>341</v>
      </c>
      <c r="R74" s="117">
        <v>5</v>
      </c>
      <c r="S74" s="267">
        <v>7</v>
      </c>
      <c r="V74" s="62" t="s">
        <v>110</v>
      </c>
      <c r="W74" s="475" t="s">
        <v>111</v>
      </c>
      <c r="X74" s="528"/>
      <c r="Y74" s="528"/>
      <c r="Z74" s="528"/>
      <c r="AA74" s="528"/>
      <c r="AB74" s="528"/>
      <c r="AC74" s="528"/>
      <c r="AD74" s="528"/>
      <c r="AE74" s="528"/>
      <c r="AF74" s="528"/>
      <c r="AG74" s="528"/>
      <c r="AH74" s="528"/>
      <c r="AI74" s="528"/>
      <c r="AJ74" s="528"/>
      <c r="AK74" s="528"/>
      <c r="AL74" s="528"/>
      <c r="AM74" s="528"/>
      <c r="AN74" s="529"/>
    </row>
    <row r="75" spans="1:40" s="5" customFormat="1" ht="18.95" customHeight="1" x14ac:dyDescent="0.15">
      <c r="A75" s="43">
        <v>7</v>
      </c>
      <c r="B75" s="35" t="s">
        <v>112</v>
      </c>
      <c r="C75" s="261">
        <f t="shared" ref="C75:S75" si="18">SUM(C76:C79)</f>
        <v>373</v>
      </c>
      <c r="D75" s="103">
        <f t="shared" si="18"/>
        <v>357</v>
      </c>
      <c r="E75" s="261">
        <f t="shared" si="18"/>
        <v>46</v>
      </c>
      <c r="F75" s="103">
        <f t="shared" si="18"/>
        <v>42</v>
      </c>
      <c r="G75" s="106">
        <f t="shared" si="18"/>
        <v>0</v>
      </c>
      <c r="H75" s="106">
        <f t="shared" si="18"/>
        <v>6714</v>
      </c>
      <c r="I75" s="105">
        <f t="shared" si="18"/>
        <v>0</v>
      </c>
      <c r="J75" s="64">
        <f t="shared" si="18"/>
        <v>1688</v>
      </c>
      <c r="K75" s="171">
        <f t="shared" si="18"/>
        <v>4689</v>
      </c>
      <c r="L75" s="170">
        <f t="shared" si="18"/>
        <v>0</v>
      </c>
      <c r="M75" s="171">
        <f t="shared" si="18"/>
        <v>0</v>
      </c>
      <c r="N75" s="170">
        <f t="shared" si="18"/>
        <v>0</v>
      </c>
      <c r="O75" s="188">
        <f t="shared" si="18"/>
        <v>13091</v>
      </c>
      <c r="P75" s="172">
        <f t="shared" si="18"/>
        <v>4</v>
      </c>
      <c r="Q75" s="169">
        <f t="shared" si="18"/>
        <v>4</v>
      </c>
      <c r="R75" s="172">
        <f t="shared" si="18"/>
        <v>50</v>
      </c>
      <c r="S75" s="288">
        <f t="shared" si="18"/>
        <v>86</v>
      </c>
      <c r="V75" s="486">
        <v>7</v>
      </c>
      <c r="W75" s="481" t="s">
        <v>112</v>
      </c>
      <c r="X75" s="502">
        <f t="shared" ref="X75:AN75" si="19">C75</f>
        <v>373</v>
      </c>
      <c r="Y75" s="502">
        <f t="shared" si="19"/>
        <v>357</v>
      </c>
      <c r="Z75" s="502">
        <f t="shared" si="19"/>
        <v>46</v>
      </c>
      <c r="AA75" s="502">
        <f t="shared" si="19"/>
        <v>42</v>
      </c>
      <c r="AB75" s="502">
        <f t="shared" si="19"/>
        <v>0</v>
      </c>
      <c r="AC75" s="502">
        <f t="shared" si="19"/>
        <v>6714</v>
      </c>
      <c r="AD75" s="502">
        <f t="shared" si="19"/>
        <v>0</v>
      </c>
      <c r="AE75" s="502">
        <f t="shared" si="19"/>
        <v>1688</v>
      </c>
      <c r="AF75" s="502">
        <f t="shared" si="19"/>
        <v>4689</v>
      </c>
      <c r="AG75" s="502">
        <f t="shared" si="19"/>
        <v>0</v>
      </c>
      <c r="AH75" s="502">
        <f t="shared" si="19"/>
        <v>0</v>
      </c>
      <c r="AI75" s="502">
        <f t="shared" si="19"/>
        <v>0</v>
      </c>
      <c r="AJ75" s="502">
        <f t="shared" si="19"/>
        <v>13091</v>
      </c>
      <c r="AK75" s="502">
        <f t="shared" si="19"/>
        <v>4</v>
      </c>
      <c r="AL75" s="502">
        <f t="shared" si="19"/>
        <v>4</v>
      </c>
      <c r="AM75" s="502">
        <f t="shared" si="19"/>
        <v>50</v>
      </c>
      <c r="AN75" s="514">
        <f t="shared" si="19"/>
        <v>86</v>
      </c>
    </row>
    <row r="76" spans="1:40" s="4" customFormat="1" ht="18.95" customHeight="1" x14ac:dyDescent="0.15">
      <c r="A76" s="39" t="s">
        <v>113</v>
      </c>
      <c r="B76" s="19" t="s">
        <v>114</v>
      </c>
      <c r="C76" s="274">
        <v>111</v>
      </c>
      <c r="D76" s="123">
        <v>102</v>
      </c>
      <c r="E76" s="274">
        <v>13</v>
      </c>
      <c r="F76" s="123">
        <v>11</v>
      </c>
      <c r="G76" s="273">
        <v>0</v>
      </c>
      <c r="H76" s="126">
        <v>1213</v>
      </c>
      <c r="I76" s="125">
        <v>0</v>
      </c>
      <c r="J76" s="65">
        <v>559</v>
      </c>
      <c r="K76" s="116">
        <v>1305</v>
      </c>
      <c r="L76" s="115">
        <v>0</v>
      </c>
      <c r="M76" s="116">
        <v>0</v>
      </c>
      <c r="N76" s="115">
        <v>0</v>
      </c>
      <c r="O76" s="124">
        <f>SUM(H76:N76)</f>
        <v>3077</v>
      </c>
      <c r="P76" s="126">
        <v>0</v>
      </c>
      <c r="Q76" s="124">
        <v>0</v>
      </c>
      <c r="R76" s="126">
        <v>37</v>
      </c>
      <c r="S76" s="272">
        <v>53</v>
      </c>
      <c r="V76" s="45" t="s">
        <v>113</v>
      </c>
      <c r="W76" s="46" t="s">
        <v>114</v>
      </c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5"/>
      <c r="AK76" s="465"/>
      <c r="AL76" s="465"/>
      <c r="AM76" s="465"/>
      <c r="AN76" s="511"/>
    </row>
    <row r="77" spans="1:40" s="4" customFormat="1" ht="18.95" customHeight="1" x14ac:dyDescent="0.15">
      <c r="A77" s="39" t="s">
        <v>115</v>
      </c>
      <c r="B77" s="19" t="s">
        <v>116</v>
      </c>
      <c r="C77" s="274">
        <v>100</v>
      </c>
      <c r="D77" s="123">
        <v>98</v>
      </c>
      <c r="E77" s="274">
        <v>13</v>
      </c>
      <c r="F77" s="123">
        <v>11</v>
      </c>
      <c r="G77" s="273">
        <v>0</v>
      </c>
      <c r="H77" s="126">
        <v>2317</v>
      </c>
      <c r="I77" s="125">
        <v>0</v>
      </c>
      <c r="J77" s="65">
        <v>440</v>
      </c>
      <c r="K77" s="116">
        <v>1635</v>
      </c>
      <c r="L77" s="115">
        <v>0</v>
      </c>
      <c r="M77" s="116">
        <v>0</v>
      </c>
      <c r="N77" s="115">
        <v>0</v>
      </c>
      <c r="O77" s="124">
        <f>SUM(H77:N77)</f>
        <v>4392</v>
      </c>
      <c r="P77" s="126">
        <v>4</v>
      </c>
      <c r="Q77" s="124">
        <v>4</v>
      </c>
      <c r="R77" s="126">
        <v>0</v>
      </c>
      <c r="S77" s="272">
        <v>0</v>
      </c>
      <c r="V77" s="45" t="s">
        <v>115</v>
      </c>
      <c r="W77" s="46" t="s">
        <v>116</v>
      </c>
      <c r="X77" s="465"/>
      <c r="Y77" s="465"/>
      <c r="Z77" s="465"/>
      <c r="AA77" s="465"/>
      <c r="AB77" s="465"/>
      <c r="AC77" s="465"/>
      <c r="AD77" s="465"/>
      <c r="AE77" s="465"/>
      <c r="AF77" s="465"/>
      <c r="AG77" s="465"/>
      <c r="AH77" s="465"/>
      <c r="AI77" s="465"/>
      <c r="AJ77" s="465"/>
      <c r="AK77" s="465"/>
      <c r="AL77" s="465"/>
      <c r="AM77" s="465"/>
      <c r="AN77" s="511"/>
    </row>
    <row r="78" spans="1:40" s="4" customFormat="1" ht="18.95" customHeight="1" x14ac:dyDescent="0.15">
      <c r="A78" s="39" t="s">
        <v>117</v>
      </c>
      <c r="B78" s="19" t="s">
        <v>118</v>
      </c>
      <c r="C78" s="274">
        <v>85</v>
      </c>
      <c r="D78" s="123">
        <v>82</v>
      </c>
      <c r="E78" s="274">
        <v>10</v>
      </c>
      <c r="F78" s="123">
        <v>10</v>
      </c>
      <c r="G78" s="273">
        <v>0</v>
      </c>
      <c r="H78" s="126">
        <v>1308</v>
      </c>
      <c r="I78" s="125">
        <v>0</v>
      </c>
      <c r="J78" s="65">
        <v>224</v>
      </c>
      <c r="K78" s="116">
        <v>828</v>
      </c>
      <c r="L78" s="115">
        <v>0</v>
      </c>
      <c r="M78" s="116">
        <v>0</v>
      </c>
      <c r="N78" s="115">
        <v>0</v>
      </c>
      <c r="O78" s="124">
        <f>SUM(H78:N78)</f>
        <v>2360</v>
      </c>
      <c r="P78" s="126">
        <v>0</v>
      </c>
      <c r="Q78" s="124">
        <v>0</v>
      </c>
      <c r="R78" s="126">
        <v>0</v>
      </c>
      <c r="S78" s="272">
        <v>0</v>
      </c>
      <c r="V78" s="45" t="s">
        <v>117</v>
      </c>
      <c r="W78" s="46" t="s">
        <v>118</v>
      </c>
      <c r="X78" s="465"/>
      <c r="Y78" s="465"/>
      <c r="Z78" s="465"/>
      <c r="AA78" s="465"/>
      <c r="AB78" s="465"/>
      <c r="AC78" s="465"/>
      <c r="AD78" s="465"/>
      <c r="AE78" s="465"/>
      <c r="AF78" s="465"/>
      <c r="AG78" s="465"/>
      <c r="AH78" s="465"/>
      <c r="AI78" s="465"/>
      <c r="AJ78" s="465"/>
      <c r="AK78" s="465"/>
      <c r="AL78" s="465"/>
      <c r="AM78" s="465"/>
      <c r="AN78" s="511"/>
    </row>
    <row r="79" spans="1:40" s="57" customFormat="1" ht="18.95" customHeight="1" x14ac:dyDescent="0.15">
      <c r="A79" s="42" t="s">
        <v>119</v>
      </c>
      <c r="B79" s="19" t="s">
        <v>120</v>
      </c>
      <c r="C79" s="274">
        <v>77</v>
      </c>
      <c r="D79" s="123">
        <v>75</v>
      </c>
      <c r="E79" s="274">
        <v>10</v>
      </c>
      <c r="F79" s="123">
        <v>10</v>
      </c>
      <c r="G79" s="273">
        <v>0</v>
      </c>
      <c r="H79" s="126">
        <v>1876</v>
      </c>
      <c r="I79" s="125">
        <v>0</v>
      </c>
      <c r="J79" s="65">
        <v>465</v>
      </c>
      <c r="K79" s="116">
        <v>921</v>
      </c>
      <c r="L79" s="115">
        <v>0</v>
      </c>
      <c r="M79" s="116">
        <v>0</v>
      </c>
      <c r="N79" s="115">
        <v>0</v>
      </c>
      <c r="O79" s="124">
        <f>SUM(H79:N79)</f>
        <v>3262</v>
      </c>
      <c r="P79" s="126">
        <v>0</v>
      </c>
      <c r="Q79" s="124">
        <v>0</v>
      </c>
      <c r="R79" s="126">
        <v>13</v>
      </c>
      <c r="S79" s="272">
        <v>33</v>
      </c>
      <c r="V79" s="62" t="s">
        <v>119</v>
      </c>
      <c r="W79" s="46" t="s">
        <v>120</v>
      </c>
      <c r="X79" s="528"/>
      <c r="Y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8"/>
      <c r="AL79" s="528"/>
      <c r="AM79" s="528"/>
      <c r="AN79" s="529"/>
    </row>
    <row r="80" spans="1:40" s="15" customFormat="1" ht="18.95" customHeight="1" x14ac:dyDescent="0.15">
      <c r="A80" s="43">
        <v>8</v>
      </c>
      <c r="B80" s="35" t="s">
        <v>121</v>
      </c>
      <c r="C80" s="261">
        <f t="shared" ref="C80:S80" si="20">SUM(C81:C89)</f>
        <v>1179</v>
      </c>
      <c r="D80" s="103">
        <f t="shared" si="20"/>
        <v>1117</v>
      </c>
      <c r="E80" s="261">
        <f t="shared" si="20"/>
        <v>103</v>
      </c>
      <c r="F80" s="103">
        <f t="shared" si="20"/>
        <v>82</v>
      </c>
      <c r="G80" s="106">
        <f t="shared" si="20"/>
        <v>31</v>
      </c>
      <c r="H80" s="106">
        <f t="shared" si="20"/>
        <v>33882</v>
      </c>
      <c r="I80" s="105">
        <f t="shared" si="20"/>
        <v>106</v>
      </c>
      <c r="J80" s="64">
        <f t="shared" si="20"/>
        <v>1144</v>
      </c>
      <c r="K80" s="105">
        <f t="shared" si="20"/>
        <v>18852</v>
      </c>
      <c r="L80" s="64">
        <f t="shared" si="20"/>
        <v>0</v>
      </c>
      <c r="M80" s="105">
        <f t="shared" si="20"/>
        <v>0</v>
      </c>
      <c r="N80" s="64">
        <f t="shared" si="20"/>
        <v>0</v>
      </c>
      <c r="O80" s="188">
        <f t="shared" si="20"/>
        <v>53984</v>
      </c>
      <c r="P80" s="106">
        <f t="shared" si="20"/>
        <v>2484</v>
      </c>
      <c r="Q80" s="188">
        <f t="shared" si="20"/>
        <v>6220</v>
      </c>
      <c r="R80" s="106">
        <f t="shared" si="20"/>
        <v>1263</v>
      </c>
      <c r="S80" s="259">
        <f t="shared" si="20"/>
        <v>3427</v>
      </c>
      <c r="V80" s="486">
        <v>8</v>
      </c>
      <c r="W80" s="481" t="s">
        <v>121</v>
      </c>
      <c r="X80" s="505">
        <f t="shared" ref="X80:AN80" si="21">C80</f>
        <v>1179</v>
      </c>
      <c r="Y80" s="505">
        <f t="shared" si="21"/>
        <v>1117</v>
      </c>
      <c r="Z80" s="505">
        <f t="shared" si="21"/>
        <v>103</v>
      </c>
      <c r="AA80" s="505">
        <f t="shared" si="21"/>
        <v>82</v>
      </c>
      <c r="AB80" s="505">
        <f t="shared" si="21"/>
        <v>31</v>
      </c>
      <c r="AC80" s="505">
        <f t="shared" si="21"/>
        <v>33882</v>
      </c>
      <c r="AD80" s="505">
        <f t="shared" si="21"/>
        <v>106</v>
      </c>
      <c r="AE80" s="505">
        <f t="shared" si="21"/>
        <v>1144</v>
      </c>
      <c r="AF80" s="505">
        <f t="shared" si="21"/>
        <v>18852</v>
      </c>
      <c r="AG80" s="505">
        <f t="shared" si="21"/>
        <v>0</v>
      </c>
      <c r="AH80" s="505">
        <f t="shared" si="21"/>
        <v>0</v>
      </c>
      <c r="AI80" s="505">
        <f t="shared" si="21"/>
        <v>0</v>
      </c>
      <c r="AJ80" s="505">
        <f t="shared" si="21"/>
        <v>53984</v>
      </c>
      <c r="AK80" s="505">
        <f t="shared" si="21"/>
        <v>2484</v>
      </c>
      <c r="AL80" s="505">
        <f t="shared" si="21"/>
        <v>6220</v>
      </c>
      <c r="AM80" s="505">
        <f t="shared" si="21"/>
        <v>1263</v>
      </c>
      <c r="AN80" s="517">
        <f t="shared" si="21"/>
        <v>3427</v>
      </c>
    </row>
    <row r="81" spans="1:44" s="8" customFormat="1" ht="18.95" customHeight="1" x14ac:dyDescent="0.15">
      <c r="A81" s="39" t="s">
        <v>122</v>
      </c>
      <c r="B81" s="19" t="s">
        <v>107</v>
      </c>
      <c r="C81" s="274">
        <v>505</v>
      </c>
      <c r="D81" s="123">
        <v>454</v>
      </c>
      <c r="E81" s="274">
        <v>39</v>
      </c>
      <c r="F81" s="123">
        <v>31</v>
      </c>
      <c r="G81" s="273">
        <v>31</v>
      </c>
      <c r="H81" s="126">
        <v>14928</v>
      </c>
      <c r="I81" s="125">
        <v>0</v>
      </c>
      <c r="J81" s="65">
        <v>488</v>
      </c>
      <c r="K81" s="125">
        <v>10358</v>
      </c>
      <c r="L81" s="65">
        <v>0</v>
      </c>
      <c r="M81" s="65">
        <v>0</v>
      </c>
      <c r="N81" s="65">
        <v>0</v>
      </c>
      <c r="O81" s="124">
        <f t="shared" ref="O81:O89" si="22">SUM(H81:N81)</f>
        <v>25774</v>
      </c>
      <c r="P81" s="126">
        <v>2484</v>
      </c>
      <c r="Q81" s="124">
        <v>6220</v>
      </c>
      <c r="R81" s="126">
        <v>1263</v>
      </c>
      <c r="S81" s="272">
        <v>3427</v>
      </c>
      <c r="V81" s="45" t="s">
        <v>122</v>
      </c>
      <c r="W81" s="46" t="s">
        <v>107</v>
      </c>
      <c r="X81" s="466"/>
      <c r="Y81" s="466"/>
      <c r="Z81" s="466"/>
      <c r="AA81" s="466"/>
      <c r="AB81" s="466"/>
      <c r="AC81" s="466"/>
      <c r="AD81" s="466"/>
      <c r="AE81" s="466"/>
      <c r="AF81" s="466"/>
      <c r="AG81" s="466"/>
      <c r="AH81" s="466"/>
      <c r="AI81" s="466"/>
      <c r="AJ81" s="466"/>
      <c r="AK81" s="466"/>
      <c r="AL81" s="466"/>
      <c r="AM81" s="466"/>
      <c r="AN81" s="518"/>
    </row>
    <row r="82" spans="1:44" s="8" customFormat="1" ht="18.95" customHeight="1" x14ac:dyDescent="0.15">
      <c r="A82" s="39" t="s">
        <v>123</v>
      </c>
      <c r="B82" s="19" t="s">
        <v>124</v>
      </c>
      <c r="C82" s="274">
        <v>115</v>
      </c>
      <c r="D82" s="123">
        <v>115</v>
      </c>
      <c r="E82" s="274">
        <v>15</v>
      </c>
      <c r="F82" s="123">
        <v>12</v>
      </c>
      <c r="G82" s="273">
        <v>0</v>
      </c>
      <c r="H82" s="126">
        <v>4006</v>
      </c>
      <c r="I82" s="125">
        <v>99</v>
      </c>
      <c r="J82" s="65">
        <v>32</v>
      </c>
      <c r="K82" s="125">
        <v>1380</v>
      </c>
      <c r="L82" s="65">
        <v>0</v>
      </c>
      <c r="M82" s="65">
        <v>0</v>
      </c>
      <c r="N82" s="65">
        <v>0</v>
      </c>
      <c r="O82" s="124">
        <f t="shared" si="22"/>
        <v>5517</v>
      </c>
      <c r="P82" s="126">
        <v>0</v>
      </c>
      <c r="Q82" s="401">
        <v>0</v>
      </c>
      <c r="R82" s="126">
        <v>0</v>
      </c>
      <c r="S82" s="272">
        <v>0</v>
      </c>
      <c r="V82" s="45" t="s">
        <v>123</v>
      </c>
      <c r="W82" s="46" t="s">
        <v>124</v>
      </c>
      <c r="X82" s="466"/>
      <c r="Y82" s="466"/>
      <c r="Z82" s="466"/>
      <c r="AA82" s="466"/>
      <c r="AB82" s="466"/>
      <c r="AC82" s="466"/>
      <c r="AD82" s="466"/>
      <c r="AE82" s="466"/>
      <c r="AF82" s="466"/>
      <c r="AG82" s="466"/>
      <c r="AH82" s="466"/>
      <c r="AI82" s="466"/>
      <c r="AJ82" s="466"/>
      <c r="AK82" s="466"/>
      <c r="AL82" s="466"/>
      <c r="AM82" s="466"/>
      <c r="AN82" s="518"/>
    </row>
    <row r="83" spans="1:44" s="8" customFormat="1" ht="18.95" customHeight="1" x14ac:dyDescent="0.15">
      <c r="A83" s="39" t="s">
        <v>125</v>
      </c>
      <c r="B83" s="19" t="s">
        <v>126</v>
      </c>
      <c r="C83" s="274">
        <v>110</v>
      </c>
      <c r="D83" s="123">
        <v>110</v>
      </c>
      <c r="E83" s="274">
        <v>8</v>
      </c>
      <c r="F83" s="123">
        <v>8</v>
      </c>
      <c r="G83" s="273">
        <v>0</v>
      </c>
      <c r="H83" s="126">
        <v>2202</v>
      </c>
      <c r="I83" s="125">
        <v>0</v>
      </c>
      <c r="J83" s="65">
        <v>112</v>
      </c>
      <c r="K83" s="125">
        <v>976</v>
      </c>
      <c r="L83" s="65">
        <v>0</v>
      </c>
      <c r="M83" s="65">
        <v>0</v>
      </c>
      <c r="N83" s="65">
        <v>0</v>
      </c>
      <c r="O83" s="124">
        <f t="shared" si="22"/>
        <v>3290</v>
      </c>
      <c r="P83" s="126">
        <v>0</v>
      </c>
      <c r="Q83" s="401">
        <v>0</v>
      </c>
      <c r="R83" s="126">
        <v>0</v>
      </c>
      <c r="S83" s="272">
        <v>0</v>
      </c>
      <c r="V83" s="45" t="s">
        <v>125</v>
      </c>
      <c r="W83" s="46" t="s">
        <v>126</v>
      </c>
      <c r="X83" s="466"/>
      <c r="Y83" s="466"/>
      <c r="Z83" s="466"/>
      <c r="AA83" s="466"/>
      <c r="AB83" s="466"/>
      <c r="AC83" s="466"/>
      <c r="AD83" s="466"/>
      <c r="AE83" s="466"/>
      <c r="AF83" s="466"/>
      <c r="AG83" s="466"/>
      <c r="AH83" s="466"/>
      <c r="AI83" s="466"/>
      <c r="AJ83" s="466"/>
      <c r="AK83" s="466"/>
      <c r="AL83" s="466"/>
      <c r="AM83" s="466"/>
      <c r="AN83" s="518"/>
    </row>
    <row r="84" spans="1:44" s="8" customFormat="1" ht="18.95" customHeight="1" x14ac:dyDescent="0.15">
      <c r="A84" s="39" t="s">
        <v>127</v>
      </c>
      <c r="B84" s="19" t="s">
        <v>128</v>
      </c>
      <c r="C84" s="274">
        <v>141</v>
      </c>
      <c r="D84" s="123">
        <v>140</v>
      </c>
      <c r="E84" s="274">
        <v>14</v>
      </c>
      <c r="F84" s="123">
        <v>11</v>
      </c>
      <c r="G84" s="273">
        <v>0</v>
      </c>
      <c r="H84" s="126">
        <v>2792</v>
      </c>
      <c r="I84" s="125">
        <v>0</v>
      </c>
      <c r="J84" s="65">
        <v>405</v>
      </c>
      <c r="K84" s="125">
        <v>881</v>
      </c>
      <c r="L84" s="65">
        <v>0</v>
      </c>
      <c r="M84" s="65">
        <v>0</v>
      </c>
      <c r="N84" s="65">
        <v>0</v>
      </c>
      <c r="O84" s="124">
        <f t="shared" si="22"/>
        <v>4078</v>
      </c>
      <c r="P84" s="126">
        <v>0</v>
      </c>
      <c r="Q84" s="401">
        <v>0</v>
      </c>
      <c r="R84" s="126">
        <v>0</v>
      </c>
      <c r="S84" s="272">
        <v>0</v>
      </c>
      <c r="V84" s="45" t="s">
        <v>127</v>
      </c>
      <c r="W84" s="46" t="s">
        <v>128</v>
      </c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466"/>
      <c r="AL84" s="466"/>
      <c r="AM84" s="466"/>
      <c r="AN84" s="518"/>
    </row>
    <row r="85" spans="1:44" s="8" customFormat="1" ht="18.95" customHeight="1" x14ac:dyDescent="0.15">
      <c r="A85" s="39" t="s">
        <v>129</v>
      </c>
      <c r="B85" s="19" t="s">
        <v>130</v>
      </c>
      <c r="C85" s="274">
        <v>172</v>
      </c>
      <c r="D85" s="123">
        <v>169</v>
      </c>
      <c r="E85" s="274">
        <v>14</v>
      </c>
      <c r="F85" s="123">
        <v>12</v>
      </c>
      <c r="G85" s="273">
        <v>0</v>
      </c>
      <c r="H85" s="126">
        <v>3721</v>
      </c>
      <c r="I85" s="125">
        <v>7</v>
      </c>
      <c r="J85" s="65">
        <v>107</v>
      </c>
      <c r="K85" s="125">
        <v>1907</v>
      </c>
      <c r="L85" s="65">
        <v>0</v>
      </c>
      <c r="M85" s="65">
        <v>0</v>
      </c>
      <c r="N85" s="65">
        <v>0</v>
      </c>
      <c r="O85" s="124">
        <f t="shared" si="22"/>
        <v>5742</v>
      </c>
      <c r="P85" s="126">
        <v>0</v>
      </c>
      <c r="Q85" s="401">
        <v>0</v>
      </c>
      <c r="R85" s="126">
        <v>0</v>
      </c>
      <c r="S85" s="272">
        <v>0</v>
      </c>
      <c r="V85" s="45" t="s">
        <v>129</v>
      </c>
      <c r="W85" s="46" t="s">
        <v>130</v>
      </c>
      <c r="X85" s="466"/>
      <c r="Y85" s="466"/>
      <c r="Z85" s="466"/>
      <c r="AA85" s="466"/>
      <c r="AB85" s="466"/>
      <c r="AC85" s="466"/>
      <c r="AD85" s="466"/>
      <c r="AE85" s="466"/>
      <c r="AF85" s="466"/>
      <c r="AG85" s="466"/>
      <c r="AH85" s="466"/>
      <c r="AI85" s="466"/>
      <c r="AJ85" s="466"/>
      <c r="AK85" s="466"/>
      <c r="AL85" s="466"/>
      <c r="AM85" s="466"/>
      <c r="AN85" s="518"/>
    </row>
    <row r="86" spans="1:44" s="8" customFormat="1" ht="18.95" customHeight="1" x14ac:dyDescent="0.15">
      <c r="A86" s="39" t="s">
        <v>131</v>
      </c>
      <c r="B86" s="19" t="s">
        <v>437</v>
      </c>
      <c r="C86" s="274">
        <v>136</v>
      </c>
      <c r="D86" s="123">
        <v>129</v>
      </c>
      <c r="E86" s="274">
        <v>13</v>
      </c>
      <c r="F86" s="123">
        <v>8</v>
      </c>
      <c r="G86" s="273">
        <v>0</v>
      </c>
      <c r="H86" s="126">
        <v>6233</v>
      </c>
      <c r="I86" s="125">
        <v>0</v>
      </c>
      <c r="J86" s="65">
        <v>0</v>
      </c>
      <c r="K86" s="125">
        <v>973</v>
      </c>
      <c r="L86" s="65">
        <v>0</v>
      </c>
      <c r="M86" s="65">
        <v>0</v>
      </c>
      <c r="N86" s="65">
        <v>0</v>
      </c>
      <c r="O86" s="124">
        <f t="shared" si="22"/>
        <v>7206</v>
      </c>
      <c r="P86" s="126">
        <v>0</v>
      </c>
      <c r="Q86" s="401">
        <v>0</v>
      </c>
      <c r="R86" s="126">
        <v>0</v>
      </c>
      <c r="S86" s="272">
        <v>0</v>
      </c>
      <c r="V86" s="45" t="s">
        <v>131</v>
      </c>
      <c r="W86" s="46" t="s">
        <v>437</v>
      </c>
      <c r="X86" s="466"/>
      <c r="Y86" s="466"/>
      <c r="Z86" s="466"/>
      <c r="AA86" s="466"/>
      <c r="AB86" s="466"/>
      <c r="AC86" s="466"/>
      <c r="AD86" s="466"/>
      <c r="AE86" s="466"/>
      <c r="AF86" s="466"/>
      <c r="AG86" s="466"/>
      <c r="AH86" s="466"/>
      <c r="AI86" s="466"/>
      <c r="AJ86" s="466"/>
      <c r="AK86" s="466"/>
      <c r="AL86" s="466"/>
      <c r="AM86" s="466"/>
      <c r="AN86" s="518"/>
    </row>
    <row r="87" spans="1:44" s="8" customFormat="1" ht="18.95" customHeight="1" x14ac:dyDescent="0.15">
      <c r="A87" s="39" t="s">
        <v>132</v>
      </c>
      <c r="B87" s="19" t="s">
        <v>133</v>
      </c>
      <c r="C87" s="274">
        <v>0</v>
      </c>
      <c r="D87" s="123">
        <v>0</v>
      </c>
      <c r="E87" s="274">
        <v>0</v>
      </c>
      <c r="F87" s="123">
        <v>0</v>
      </c>
      <c r="G87" s="273">
        <v>0</v>
      </c>
      <c r="H87" s="126">
        <v>0</v>
      </c>
      <c r="I87" s="125">
        <v>0</v>
      </c>
      <c r="J87" s="65">
        <v>0</v>
      </c>
      <c r="K87" s="125">
        <v>942</v>
      </c>
      <c r="L87" s="65">
        <v>0</v>
      </c>
      <c r="M87" s="65">
        <v>0</v>
      </c>
      <c r="N87" s="65">
        <v>0</v>
      </c>
      <c r="O87" s="124">
        <f t="shared" si="22"/>
        <v>942</v>
      </c>
      <c r="P87" s="126">
        <v>0</v>
      </c>
      <c r="Q87" s="401">
        <v>0</v>
      </c>
      <c r="R87" s="126">
        <v>0</v>
      </c>
      <c r="S87" s="272">
        <v>0</v>
      </c>
      <c r="V87" s="45" t="s">
        <v>132</v>
      </c>
      <c r="W87" s="46" t="s">
        <v>133</v>
      </c>
      <c r="X87" s="466"/>
      <c r="Y87" s="466"/>
      <c r="Z87" s="466"/>
      <c r="AA87" s="466"/>
      <c r="AB87" s="466"/>
      <c r="AC87" s="466"/>
      <c r="AD87" s="466"/>
      <c r="AE87" s="466"/>
      <c r="AF87" s="466"/>
      <c r="AG87" s="466"/>
      <c r="AH87" s="466"/>
      <c r="AI87" s="466"/>
      <c r="AJ87" s="466"/>
      <c r="AK87" s="466"/>
      <c r="AL87" s="466"/>
      <c r="AM87" s="466"/>
      <c r="AN87" s="518"/>
    </row>
    <row r="88" spans="1:44" s="232" customFormat="1" ht="18.95" customHeight="1" x14ac:dyDescent="0.15">
      <c r="A88" s="39" t="s">
        <v>134</v>
      </c>
      <c r="B88" s="19" t="s">
        <v>135</v>
      </c>
      <c r="C88" s="274">
        <v>0</v>
      </c>
      <c r="D88" s="123">
        <v>0</v>
      </c>
      <c r="E88" s="274">
        <v>0</v>
      </c>
      <c r="F88" s="123">
        <v>0</v>
      </c>
      <c r="G88" s="273">
        <v>0</v>
      </c>
      <c r="H88" s="126">
        <v>0</v>
      </c>
      <c r="I88" s="125">
        <v>0</v>
      </c>
      <c r="J88" s="65">
        <v>0</v>
      </c>
      <c r="K88" s="125">
        <v>994</v>
      </c>
      <c r="L88" s="65">
        <v>0</v>
      </c>
      <c r="M88" s="65">
        <v>0</v>
      </c>
      <c r="N88" s="65">
        <v>0</v>
      </c>
      <c r="O88" s="124">
        <f t="shared" si="22"/>
        <v>994</v>
      </c>
      <c r="P88" s="126">
        <v>0</v>
      </c>
      <c r="Q88" s="401">
        <v>0</v>
      </c>
      <c r="R88" s="126">
        <v>0</v>
      </c>
      <c r="S88" s="272">
        <v>0</v>
      </c>
      <c r="V88" s="45" t="s">
        <v>134</v>
      </c>
      <c r="W88" s="46" t="s">
        <v>135</v>
      </c>
      <c r="X88" s="530"/>
      <c r="Y88" s="530"/>
      <c r="Z88" s="530"/>
      <c r="AA88" s="530"/>
      <c r="AB88" s="530"/>
      <c r="AC88" s="530"/>
      <c r="AD88" s="530"/>
      <c r="AE88" s="530"/>
      <c r="AF88" s="530"/>
      <c r="AG88" s="530"/>
      <c r="AH88" s="530"/>
      <c r="AI88" s="530"/>
      <c r="AJ88" s="530"/>
      <c r="AK88" s="530"/>
      <c r="AL88" s="530"/>
      <c r="AM88" s="530"/>
      <c r="AN88" s="531"/>
    </row>
    <row r="89" spans="1:44" s="232" customFormat="1" ht="18.95" customHeight="1" x14ac:dyDescent="0.15">
      <c r="A89" s="39" t="s">
        <v>136</v>
      </c>
      <c r="B89" s="19" t="s">
        <v>137</v>
      </c>
      <c r="C89" s="274">
        <v>0</v>
      </c>
      <c r="D89" s="123">
        <v>0</v>
      </c>
      <c r="E89" s="274">
        <v>0</v>
      </c>
      <c r="F89" s="123">
        <v>0</v>
      </c>
      <c r="G89" s="273">
        <v>0</v>
      </c>
      <c r="H89" s="126">
        <v>0</v>
      </c>
      <c r="I89" s="125">
        <v>0</v>
      </c>
      <c r="J89" s="65">
        <v>0</v>
      </c>
      <c r="K89" s="125">
        <v>441</v>
      </c>
      <c r="L89" s="65">
        <v>0</v>
      </c>
      <c r="M89" s="65">
        <v>0</v>
      </c>
      <c r="N89" s="65">
        <v>0</v>
      </c>
      <c r="O89" s="124">
        <f t="shared" si="22"/>
        <v>441</v>
      </c>
      <c r="P89" s="126">
        <v>0</v>
      </c>
      <c r="Q89" s="401">
        <v>0</v>
      </c>
      <c r="R89" s="126">
        <v>0</v>
      </c>
      <c r="S89" s="272">
        <v>0</v>
      </c>
      <c r="V89" s="45" t="s">
        <v>136</v>
      </c>
      <c r="W89" s="46" t="s">
        <v>137</v>
      </c>
      <c r="X89" s="530"/>
      <c r="Y89" s="530"/>
      <c r="Z89" s="530"/>
      <c r="AA89" s="530"/>
      <c r="AB89" s="530"/>
      <c r="AC89" s="530"/>
      <c r="AD89" s="530"/>
      <c r="AE89" s="530"/>
      <c r="AF89" s="530"/>
      <c r="AG89" s="530"/>
      <c r="AH89" s="530"/>
      <c r="AI89" s="530"/>
      <c r="AJ89" s="530"/>
      <c r="AK89" s="530"/>
      <c r="AL89" s="530"/>
      <c r="AM89" s="530"/>
      <c r="AN89" s="531"/>
    </row>
    <row r="90" spans="1:44" s="196" customFormat="1" ht="18.95" customHeight="1" x14ac:dyDescent="0.15">
      <c r="A90" s="47">
        <v>9</v>
      </c>
      <c r="B90" s="48" t="s">
        <v>474</v>
      </c>
      <c r="C90" s="277">
        <f t="shared" ref="C90:S90" si="23">SUM(C91:C94)</f>
        <v>603</v>
      </c>
      <c r="D90" s="127">
        <f t="shared" si="23"/>
        <v>464</v>
      </c>
      <c r="E90" s="277">
        <f t="shared" si="23"/>
        <v>90</v>
      </c>
      <c r="F90" s="127">
        <f t="shared" si="23"/>
        <v>82</v>
      </c>
      <c r="G90" s="131">
        <f t="shared" si="23"/>
        <v>0</v>
      </c>
      <c r="H90" s="131">
        <f t="shared" si="23"/>
        <v>22221</v>
      </c>
      <c r="I90" s="130">
        <f t="shared" si="23"/>
        <v>1193</v>
      </c>
      <c r="J90" s="129">
        <f t="shared" si="23"/>
        <v>9210</v>
      </c>
      <c r="K90" s="130">
        <f t="shared" si="23"/>
        <v>5144</v>
      </c>
      <c r="L90" s="129">
        <f t="shared" si="23"/>
        <v>0</v>
      </c>
      <c r="M90" s="130">
        <f t="shared" si="23"/>
        <v>714</v>
      </c>
      <c r="N90" s="129">
        <f t="shared" si="23"/>
        <v>117</v>
      </c>
      <c r="O90" s="200">
        <f t="shared" si="23"/>
        <v>38599</v>
      </c>
      <c r="P90" s="131">
        <f t="shared" si="23"/>
        <v>1082</v>
      </c>
      <c r="Q90" s="200">
        <f t="shared" si="23"/>
        <v>1082</v>
      </c>
      <c r="R90" s="131">
        <f t="shared" si="23"/>
        <v>107</v>
      </c>
      <c r="S90" s="275">
        <f t="shared" si="23"/>
        <v>434</v>
      </c>
      <c r="V90" s="54">
        <v>9</v>
      </c>
      <c r="W90" s="487" t="s">
        <v>474</v>
      </c>
      <c r="X90" s="506">
        <f t="shared" ref="X90:AN90" si="24">C90</f>
        <v>603</v>
      </c>
      <c r="Y90" s="506">
        <f t="shared" si="24"/>
        <v>464</v>
      </c>
      <c r="Z90" s="506">
        <f t="shared" si="24"/>
        <v>90</v>
      </c>
      <c r="AA90" s="506">
        <f t="shared" si="24"/>
        <v>82</v>
      </c>
      <c r="AB90" s="506">
        <f t="shared" si="24"/>
        <v>0</v>
      </c>
      <c r="AC90" s="506">
        <f t="shared" si="24"/>
        <v>22221</v>
      </c>
      <c r="AD90" s="506">
        <f t="shared" si="24"/>
        <v>1193</v>
      </c>
      <c r="AE90" s="506">
        <f t="shared" si="24"/>
        <v>9210</v>
      </c>
      <c r="AF90" s="506">
        <f t="shared" si="24"/>
        <v>5144</v>
      </c>
      <c r="AG90" s="506">
        <f t="shared" si="24"/>
        <v>0</v>
      </c>
      <c r="AH90" s="506">
        <f t="shared" si="24"/>
        <v>714</v>
      </c>
      <c r="AI90" s="506">
        <f t="shared" si="24"/>
        <v>117</v>
      </c>
      <c r="AJ90" s="506">
        <f t="shared" si="24"/>
        <v>38599</v>
      </c>
      <c r="AK90" s="506">
        <f t="shared" si="24"/>
        <v>1082</v>
      </c>
      <c r="AL90" s="506">
        <f t="shared" si="24"/>
        <v>1082</v>
      </c>
      <c r="AM90" s="506">
        <f t="shared" si="24"/>
        <v>107</v>
      </c>
      <c r="AN90" s="523">
        <f t="shared" si="24"/>
        <v>434</v>
      </c>
    </row>
    <row r="91" spans="1:44" s="11" customFormat="1" ht="18.95" customHeight="1" x14ac:dyDescent="0.15">
      <c r="A91" s="352" t="s">
        <v>138</v>
      </c>
      <c r="B91" s="50" t="s">
        <v>473</v>
      </c>
      <c r="C91" s="398">
        <v>240</v>
      </c>
      <c r="D91" s="223">
        <v>112</v>
      </c>
      <c r="E91" s="398">
        <v>26</v>
      </c>
      <c r="F91" s="223">
        <v>19</v>
      </c>
      <c r="G91" s="544" t="s">
        <v>492</v>
      </c>
      <c r="H91" s="225">
        <v>5703</v>
      </c>
      <c r="I91" s="224">
        <v>327</v>
      </c>
      <c r="J91" s="231">
        <v>0</v>
      </c>
      <c r="K91" s="224">
        <v>0</v>
      </c>
      <c r="L91" s="231">
        <v>0</v>
      </c>
      <c r="M91" s="224">
        <v>714</v>
      </c>
      <c r="N91" s="231">
        <v>117</v>
      </c>
      <c r="O91" s="211">
        <f>SUM(H91:N91)</f>
        <v>6861</v>
      </c>
      <c r="P91" s="225">
        <v>1082</v>
      </c>
      <c r="Q91" s="400">
        <v>1082</v>
      </c>
      <c r="R91" s="225">
        <v>107</v>
      </c>
      <c r="S91" s="399">
        <v>434</v>
      </c>
      <c r="V91" s="498" t="s">
        <v>138</v>
      </c>
      <c r="W91" s="56" t="s">
        <v>473</v>
      </c>
      <c r="X91" s="519"/>
      <c r="Y91" s="519"/>
      <c r="Z91" s="519"/>
      <c r="AA91" s="519"/>
      <c r="AB91" s="519"/>
      <c r="AC91" s="519"/>
      <c r="AD91" s="519"/>
      <c r="AE91" s="519"/>
      <c r="AF91" s="519"/>
      <c r="AG91" s="519"/>
      <c r="AH91" s="519"/>
      <c r="AI91" s="519"/>
      <c r="AJ91" s="519"/>
      <c r="AK91" s="519"/>
      <c r="AL91" s="519"/>
      <c r="AM91" s="519"/>
      <c r="AN91" s="520"/>
    </row>
    <row r="92" spans="1:44" s="10" customFormat="1" ht="18.95" customHeight="1" x14ac:dyDescent="0.15">
      <c r="A92" s="352" t="s">
        <v>139</v>
      </c>
      <c r="B92" s="50" t="s">
        <v>472</v>
      </c>
      <c r="C92" s="398">
        <v>113</v>
      </c>
      <c r="D92" s="223">
        <v>109</v>
      </c>
      <c r="E92" s="398">
        <v>27</v>
      </c>
      <c r="F92" s="223">
        <v>27</v>
      </c>
      <c r="G92" s="544" t="s">
        <v>492</v>
      </c>
      <c r="H92" s="225">
        <v>5636</v>
      </c>
      <c r="I92" s="224">
        <v>373</v>
      </c>
      <c r="J92" s="231">
        <v>4435</v>
      </c>
      <c r="K92" s="224">
        <v>833</v>
      </c>
      <c r="L92" s="231">
        <v>0</v>
      </c>
      <c r="M92" s="224">
        <v>0</v>
      </c>
      <c r="N92" s="231">
        <v>0</v>
      </c>
      <c r="O92" s="211">
        <f>SUM(H92:N92)</f>
        <v>11277</v>
      </c>
      <c r="P92" s="584" t="s">
        <v>491</v>
      </c>
      <c r="Q92" s="585"/>
      <c r="R92" s="584" t="s">
        <v>491</v>
      </c>
      <c r="S92" s="586"/>
      <c r="V92" s="498" t="s">
        <v>139</v>
      </c>
      <c r="W92" s="56" t="s">
        <v>472</v>
      </c>
      <c r="X92" s="507"/>
      <c r="Y92" s="507"/>
      <c r="Z92" s="507"/>
      <c r="AA92" s="507"/>
      <c r="AB92" s="507"/>
      <c r="AC92" s="507"/>
      <c r="AD92" s="507"/>
      <c r="AE92" s="507"/>
      <c r="AF92" s="507"/>
      <c r="AG92" s="507"/>
      <c r="AH92" s="507"/>
      <c r="AI92" s="507"/>
      <c r="AJ92" s="507"/>
      <c r="AK92" s="507"/>
      <c r="AL92" s="507"/>
      <c r="AM92" s="507"/>
      <c r="AN92" s="521"/>
    </row>
    <row r="93" spans="1:44" s="10" customFormat="1" ht="18.95" customHeight="1" x14ac:dyDescent="0.15">
      <c r="A93" s="352" t="s">
        <v>140</v>
      </c>
      <c r="B93" s="50" t="s">
        <v>471</v>
      </c>
      <c r="C93" s="398">
        <v>130</v>
      </c>
      <c r="D93" s="223">
        <v>126</v>
      </c>
      <c r="E93" s="398">
        <v>21</v>
      </c>
      <c r="F93" s="223">
        <v>21</v>
      </c>
      <c r="G93" s="544" t="s">
        <v>492</v>
      </c>
      <c r="H93" s="225">
        <v>5941</v>
      </c>
      <c r="I93" s="224">
        <v>493</v>
      </c>
      <c r="J93" s="231">
        <v>3919</v>
      </c>
      <c r="K93" s="224">
        <v>849</v>
      </c>
      <c r="L93" s="231">
        <v>0</v>
      </c>
      <c r="M93" s="224">
        <v>0</v>
      </c>
      <c r="N93" s="231">
        <v>0</v>
      </c>
      <c r="O93" s="211">
        <f>SUM(H93:N93)</f>
        <v>11202</v>
      </c>
      <c r="P93" s="584" t="s">
        <v>491</v>
      </c>
      <c r="Q93" s="585"/>
      <c r="R93" s="584" t="s">
        <v>491</v>
      </c>
      <c r="S93" s="586"/>
      <c r="V93" s="498" t="s">
        <v>140</v>
      </c>
      <c r="W93" s="56" t="s">
        <v>471</v>
      </c>
      <c r="X93" s="507"/>
      <c r="Y93" s="507"/>
      <c r="Z93" s="507"/>
      <c r="AA93" s="507"/>
      <c r="AB93" s="507"/>
      <c r="AC93" s="507"/>
      <c r="AD93" s="507"/>
      <c r="AE93" s="507"/>
      <c r="AF93" s="507"/>
      <c r="AG93" s="507"/>
      <c r="AH93" s="507"/>
      <c r="AI93" s="507"/>
      <c r="AJ93" s="507"/>
      <c r="AK93" s="507"/>
      <c r="AL93" s="507"/>
      <c r="AM93" s="507"/>
      <c r="AN93" s="521"/>
    </row>
    <row r="94" spans="1:44" s="10" customFormat="1" ht="18.95" customHeight="1" x14ac:dyDescent="0.15">
      <c r="A94" s="352" t="s">
        <v>141</v>
      </c>
      <c r="B94" s="50" t="s">
        <v>470</v>
      </c>
      <c r="C94" s="398">
        <v>120</v>
      </c>
      <c r="D94" s="223">
        <v>117</v>
      </c>
      <c r="E94" s="398">
        <v>16</v>
      </c>
      <c r="F94" s="223">
        <v>15</v>
      </c>
      <c r="G94" s="544" t="s">
        <v>492</v>
      </c>
      <c r="H94" s="225">
        <v>4941</v>
      </c>
      <c r="I94" s="224">
        <v>0</v>
      </c>
      <c r="J94" s="231">
        <v>856</v>
      </c>
      <c r="K94" s="224">
        <v>3462</v>
      </c>
      <c r="L94" s="231">
        <v>0</v>
      </c>
      <c r="M94" s="224">
        <v>0</v>
      </c>
      <c r="N94" s="231">
        <v>0</v>
      </c>
      <c r="O94" s="211">
        <f>SUM(H94:N94)</f>
        <v>9259</v>
      </c>
      <c r="P94" s="584" t="s">
        <v>491</v>
      </c>
      <c r="Q94" s="585"/>
      <c r="R94" s="584" t="s">
        <v>491</v>
      </c>
      <c r="S94" s="586"/>
      <c r="V94" s="498" t="s">
        <v>141</v>
      </c>
      <c r="W94" s="56" t="s">
        <v>470</v>
      </c>
      <c r="X94" s="507"/>
      <c r="Y94" s="507"/>
      <c r="Z94" s="507"/>
      <c r="AA94" s="507"/>
      <c r="AB94" s="507"/>
      <c r="AC94" s="507"/>
      <c r="AD94" s="507"/>
      <c r="AE94" s="507"/>
      <c r="AF94" s="507"/>
      <c r="AG94" s="507"/>
      <c r="AH94" s="507"/>
      <c r="AI94" s="507"/>
      <c r="AJ94" s="507"/>
      <c r="AK94" s="507"/>
      <c r="AL94" s="507"/>
      <c r="AM94" s="507"/>
      <c r="AN94" s="521"/>
    </row>
    <row r="95" spans="1:44" s="57" customFormat="1" ht="18.95" customHeight="1" x14ac:dyDescent="0.15">
      <c r="A95" s="36" t="s">
        <v>142</v>
      </c>
      <c r="B95" s="35" t="s">
        <v>143</v>
      </c>
      <c r="C95" s="261">
        <f t="shared" ref="C95:S95" si="25">SUM(C96:C97)</f>
        <v>131</v>
      </c>
      <c r="D95" s="103">
        <f t="shared" si="25"/>
        <v>130</v>
      </c>
      <c r="E95" s="261">
        <f t="shared" si="25"/>
        <v>20</v>
      </c>
      <c r="F95" s="103">
        <f t="shared" si="25"/>
        <v>20</v>
      </c>
      <c r="G95" s="106">
        <f t="shared" si="25"/>
        <v>0</v>
      </c>
      <c r="H95" s="106">
        <f t="shared" si="25"/>
        <v>3554</v>
      </c>
      <c r="I95" s="105">
        <f t="shared" si="25"/>
        <v>409</v>
      </c>
      <c r="J95" s="64">
        <f t="shared" si="25"/>
        <v>0</v>
      </c>
      <c r="K95" s="105">
        <f t="shared" si="25"/>
        <v>0</v>
      </c>
      <c r="L95" s="64">
        <f t="shared" si="25"/>
        <v>0</v>
      </c>
      <c r="M95" s="105">
        <f t="shared" si="25"/>
        <v>0</v>
      </c>
      <c r="N95" s="64">
        <f t="shared" si="25"/>
        <v>0</v>
      </c>
      <c r="O95" s="188">
        <f t="shared" si="25"/>
        <v>3963</v>
      </c>
      <c r="P95" s="106">
        <f t="shared" si="25"/>
        <v>565</v>
      </c>
      <c r="Q95" s="188">
        <f t="shared" si="25"/>
        <v>1536</v>
      </c>
      <c r="R95" s="106">
        <f t="shared" si="25"/>
        <v>65</v>
      </c>
      <c r="S95" s="259">
        <f t="shared" si="25"/>
        <v>65</v>
      </c>
      <c r="T95" s="5"/>
      <c r="U95" s="5"/>
      <c r="V95" s="60" t="s">
        <v>142</v>
      </c>
      <c r="W95" s="481" t="s">
        <v>143</v>
      </c>
      <c r="X95" s="502">
        <f t="shared" ref="X95:AN95" si="26">C95</f>
        <v>131</v>
      </c>
      <c r="Y95" s="502">
        <f t="shared" si="26"/>
        <v>130</v>
      </c>
      <c r="Z95" s="502">
        <f t="shared" si="26"/>
        <v>20</v>
      </c>
      <c r="AA95" s="502">
        <f t="shared" si="26"/>
        <v>20</v>
      </c>
      <c r="AB95" s="502">
        <f t="shared" si="26"/>
        <v>0</v>
      </c>
      <c r="AC95" s="502">
        <f t="shared" si="26"/>
        <v>3554</v>
      </c>
      <c r="AD95" s="502">
        <f t="shared" si="26"/>
        <v>409</v>
      </c>
      <c r="AE95" s="502">
        <f t="shared" si="26"/>
        <v>0</v>
      </c>
      <c r="AF95" s="502">
        <f t="shared" si="26"/>
        <v>0</v>
      </c>
      <c r="AG95" s="502">
        <f t="shared" si="26"/>
        <v>0</v>
      </c>
      <c r="AH95" s="502">
        <f t="shared" si="26"/>
        <v>0</v>
      </c>
      <c r="AI95" s="502">
        <f t="shared" si="26"/>
        <v>0</v>
      </c>
      <c r="AJ95" s="502">
        <f t="shared" si="26"/>
        <v>3963</v>
      </c>
      <c r="AK95" s="502">
        <f t="shared" si="26"/>
        <v>565</v>
      </c>
      <c r="AL95" s="502">
        <f t="shared" si="26"/>
        <v>1536</v>
      </c>
      <c r="AM95" s="502">
        <f t="shared" si="26"/>
        <v>65</v>
      </c>
      <c r="AN95" s="514">
        <f t="shared" si="26"/>
        <v>65</v>
      </c>
      <c r="AO95" s="5"/>
      <c r="AP95" s="5"/>
      <c r="AQ95" s="5"/>
      <c r="AR95" s="5"/>
    </row>
    <row r="96" spans="1:44" s="5" customFormat="1" ht="18.95" customHeight="1" x14ac:dyDescent="0.15">
      <c r="A96" s="42" t="s">
        <v>144</v>
      </c>
      <c r="B96" s="19" t="s">
        <v>145</v>
      </c>
      <c r="C96" s="274">
        <v>104</v>
      </c>
      <c r="D96" s="123">
        <v>103</v>
      </c>
      <c r="E96" s="274">
        <v>20</v>
      </c>
      <c r="F96" s="123">
        <v>20</v>
      </c>
      <c r="G96" s="273">
        <v>0</v>
      </c>
      <c r="H96" s="126">
        <v>3273</v>
      </c>
      <c r="I96" s="125">
        <v>323</v>
      </c>
      <c r="J96" s="65">
        <v>0</v>
      </c>
      <c r="K96" s="125">
        <v>0</v>
      </c>
      <c r="L96" s="65">
        <v>0</v>
      </c>
      <c r="M96" s="125">
        <v>0</v>
      </c>
      <c r="N96" s="65">
        <v>0</v>
      </c>
      <c r="O96" s="124">
        <f>SUM(H96:N96)</f>
        <v>3596</v>
      </c>
      <c r="P96" s="126">
        <v>565</v>
      </c>
      <c r="Q96" s="124">
        <v>1536</v>
      </c>
      <c r="R96" s="126">
        <v>34</v>
      </c>
      <c r="S96" s="272">
        <v>34</v>
      </c>
      <c r="V96" s="62" t="s">
        <v>144</v>
      </c>
      <c r="W96" s="46" t="s">
        <v>145</v>
      </c>
      <c r="X96" s="509"/>
      <c r="Y96" s="509"/>
      <c r="Z96" s="509"/>
      <c r="AA96" s="509"/>
      <c r="AB96" s="509"/>
      <c r="AC96" s="509"/>
      <c r="AD96" s="509"/>
      <c r="AE96" s="509"/>
      <c r="AF96" s="509"/>
      <c r="AG96" s="509"/>
      <c r="AH96" s="509"/>
      <c r="AI96" s="509"/>
      <c r="AJ96" s="509"/>
      <c r="AK96" s="509"/>
      <c r="AL96" s="509"/>
      <c r="AM96" s="509"/>
      <c r="AN96" s="522"/>
    </row>
    <row r="97" spans="1:44" s="5" customFormat="1" ht="18.95" customHeight="1" x14ac:dyDescent="0.15">
      <c r="A97" s="42" t="s">
        <v>146</v>
      </c>
      <c r="B97" s="19" t="s">
        <v>147</v>
      </c>
      <c r="C97" s="274">
        <v>27</v>
      </c>
      <c r="D97" s="123">
        <v>27</v>
      </c>
      <c r="E97" s="274">
        <v>0</v>
      </c>
      <c r="F97" s="123">
        <v>0</v>
      </c>
      <c r="G97" s="273">
        <v>0</v>
      </c>
      <c r="H97" s="126">
        <v>281</v>
      </c>
      <c r="I97" s="125">
        <v>86</v>
      </c>
      <c r="J97" s="65">
        <v>0</v>
      </c>
      <c r="K97" s="125">
        <v>0</v>
      </c>
      <c r="L97" s="65">
        <v>0</v>
      </c>
      <c r="M97" s="125">
        <v>0</v>
      </c>
      <c r="N97" s="65">
        <v>0</v>
      </c>
      <c r="O97" s="124">
        <f>SUM(H97:N97)</f>
        <v>367</v>
      </c>
      <c r="P97" s="126">
        <v>0</v>
      </c>
      <c r="Q97" s="124">
        <v>0</v>
      </c>
      <c r="R97" s="126">
        <v>31</v>
      </c>
      <c r="S97" s="272">
        <v>31</v>
      </c>
      <c r="V97" s="62" t="s">
        <v>146</v>
      </c>
      <c r="W97" s="46" t="s">
        <v>147</v>
      </c>
      <c r="X97" s="509"/>
      <c r="Y97" s="509"/>
      <c r="Z97" s="509"/>
      <c r="AA97" s="509"/>
      <c r="AB97" s="509"/>
      <c r="AC97" s="509"/>
      <c r="AD97" s="509"/>
      <c r="AE97" s="509"/>
      <c r="AF97" s="509"/>
      <c r="AG97" s="509"/>
      <c r="AH97" s="509"/>
      <c r="AI97" s="509"/>
      <c r="AJ97" s="509"/>
      <c r="AK97" s="509"/>
      <c r="AL97" s="509"/>
      <c r="AM97" s="509"/>
      <c r="AN97" s="522"/>
    </row>
    <row r="98" spans="1:44" s="5" customFormat="1" ht="18.95" customHeight="1" x14ac:dyDescent="0.15">
      <c r="A98" s="36" t="s">
        <v>148</v>
      </c>
      <c r="B98" s="35" t="s">
        <v>149</v>
      </c>
      <c r="C98" s="261">
        <v>114</v>
      </c>
      <c r="D98" s="103">
        <v>92</v>
      </c>
      <c r="E98" s="261">
        <v>12</v>
      </c>
      <c r="F98" s="103">
        <v>12</v>
      </c>
      <c r="G98" s="260">
        <v>25</v>
      </c>
      <c r="H98" s="106">
        <v>3587</v>
      </c>
      <c r="I98" s="105">
        <v>368</v>
      </c>
      <c r="J98" s="64">
        <v>4</v>
      </c>
      <c r="K98" s="105">
        <v>2298</v>
      </c>
      <c r="L98" s="64">
        <v>0</v>
      </c>
      <c r="M98" s="105">
        <v>0</v>
      </c>
      <c r="N98" s="64">
        <v>0</v>
      </c>
      <c r="O98" s="104">
        <f>SUM(H98:N98)</f>
        <v>6257</v>
      </c>
      <c r="P98" s="106">
        <v>151</v>
      </c>
      <c r="Q98" s="104">
        <v>826</v>
      </c>
      <c r="R98" s="106">
        <v>83</v>
      </c>
      <c r="S98" s="259">
        <v>312</v>
      </c>
      <c r="V98" s="60" t="s">
        <v>148</v>
      </c>
      <c r="W98" s="481" t="s">
        <v>149</v>
      </c>
      <c r="X98" s="502">
        <f t="shared" ref="X98:AG99" si="27">C98</f>
        <v>114</v>
      </c>
      <c r="Y98" s="502">
        <f t="shared" si="27"/>
        <v>92</v>
      </c>
      <c r="Z98" s="502">
        <f t="shared" si="27"/>
        <v>12</v>
      </c>
      <c r="AA98" s="502">
        <f t="shared" si="27"/>
        <v>12</v>
      </c>
      <c r="AB98" s="502">
        <f t="shared" si="27"/>
        <v>25</v>
      </c>
      <c r="AC98" s="502">
        <f t="shared" si="27"/>
        <v>3587</v>
      </c>
      <c r="AD98" s="502">
        <f t="shared" si="27"/>
        <v>368</v>
      </c>
      <c r="AE98" s="502">
        <f t="shared" si="27"/>
        <v>4</v>
      </c>
      <c r="AF98" s="502">
        <f t="shared" si="27"/>
        <v>2298</v>
      </c>
      <c r="AG98" s="502">
        <f t="shared" si="27"/>
        <v>0</v>
      </c>
      <c r="AH98" s="502">
        <f t="shared" ref="AH98:AN99" si="28">M98</f>
        <v>0</v>
      </c>
      <c r="AI98" s="502">
        <f t="shared" si="28"/>
        <v>0</v>
      </c>
      <c r="AJ98" s="502">
        <f t="shared" si="28"/>
        <v>6257</v>
      </c>
      <c r="AK98" s="502">
        <f t="shared" si="28"/>
        <v>151</v>
      </c>
      <c r="AL98" s="502">
        <f t="shared" si="28"/>
        <v>826</v>
      </c>
      <c r="AM98" s="502">
        <f t="shared" si="28"/>
        <v>83</v>
      </c>
      <c r="AN98" s="514">
        <f t="shared" si="28"/>
        <v>312</v>
      </c>
    </row>
    <row r="99" spans="1:44" s="14" customFormat="1" ht="18.95" customHeight="1" x14ac:dyDescent="0.15">
      <c r="A99" s="36">
        <v>12</v>
      </c>
      <c r="B99" s="35" t="s">
        <v>150</v>
      </c>
      <c r="C99" s="289">
        <f t="shared" ref="C99:S99" si="29">SUM(C100:C106)</f>
        <v>259</v>
      </c>
      <c r="D99" s="168">
        <f t="shared" si="29"/>
        <v>247</v>
      </c>
      <c r="E99" s="289">
        <f t="shared" si="29"/>
        <v>34</v>
      </c>
      <c r="F99" s="168">
        <f t="shared" si="29"/>
        <v>28</v>
      </c>
      <c r="G99" s="172">
        <f t="shared" si="29"/>
        <v>0</v>
      </c>
      <c r="H99" s="172">
        <f t="shared" si="29"/>
        <v>9335</v>
      </c>
      <c r="I99" s="171">
        <f t="shared" si="29"/>
        <v>0</v>
      </c>
      <c r="J99" s="170">
        <f t="shared" si="29"/>
        <v>409</v>
      </c>
      <c r="K99" s="171">
        <f t="shared" si="29"/>
        <v>2840</v>
      </c>
      <c r="L99" s="170">
        <f t="shared" si="29"/>
        <v>0</v>
      </c>
      <c r="M99" s="171">
        <f t="shared" si="29"/>
        <v>0</v>
      </c>
      <c r="N99" s="170">
        <f t="shared" si="29"/>
        <v>732</v>
      </c>
      <c r="O99" s="188">
        <f t="shared" si="29"/>
        <v>13316</v>
      </c>
      <c r="P99" s="172">
        <f t="shared" si="29"/>
        <v>140</v>
      </c>
      <c r="Q99" s="169">
        <f t="shared" si="29"/>
        <v>558</v>
      </c>
      <c r="R99" s="172">
        <f t="shared" si="29"/>
        <v>545</v>
      </c>
      <c r="S99" s="288">
        <f t="shared" si="29"/>
        <v>463</v>
      </c>
      <c r="T99" s="13"/>
      <c r="U99" s="13"/>
      <c r="V99" s="60">
        <v>12</v>
      </c>
      <c r="W99" s="481" t="s">
        <v>150</v>
      </c>
      <c r="X99" s="502">
        <f t="shared" si="27"/>
        <v>259</v>
      </c>
      <c r="Y99" s="502">
        <f t="shared" si="27"/>
        <v>247</v>
      </c>
      <c r="Z99" s="502">
        <f t="shared" si="27"/>
        <v>34</v>
      </c>
      <c r="AA99" s="502">
        <f t="shared" si="27"/>
        <v>28</v>
      </c>
      <c r="AB99" s="502">
        <f t="shared" si="27"/>
        <v>0</v>
      </c>
      <c r="AC99" s="502">
        <f t="shared" si="27"/>
        <v>9335</v>
      </c>
      <c r="AD99" s="502">
        <f t="shared" si="27"/>
        <v>0</v>
      </c>
      <c r="AE99" s="502">
        <f t="shared" si="27"/>
        <v>409</v>
      </c>
      <c r="AF99" s="502">
        <f t="shared" si="27"/>
        <v>2840</v>
      </c>
      <c r="AG99" s="502">
        <f t="shared" si="27"/>
        <v>0</v>
      </c>
      <c r="AH99" s="502">
        <f t="shared" si="28"/>
        <v>0</v>
      </c>
      <c r="AI99" s="502">
        <f t="shared" si="28"/>
        <v>732</v>
      </c>
      <c r="AJ99" s="502">
        <f t="shared" si="28"/>
        <v>13316</v>
      </c>
      <c r="AK99" s="502">
        <f t="shared" si="28"/>
        <v>140</v>
      </c>
      <c r="AL99" s="502">
        <f t="shared" si="28"/>
        <v>558</v>
      </c>
      <c r="AM99" s="502">
        <f t="shared" si="28"/>
        <v>545</v>
      </c>
      <c r="AN99" s="514">
        <f t="shared" si="28"/>
        <v>463</v>
      </c>
      <c r="AO99" s="13"/>
      <c r="AP99" s="13"/>
      <c r="AQ99" s="13"/>
      <c r="AR99" s="13"/>
    </row>
    <row r="100" spans="1:44" s="13" customFormat="1" ht="18.95" customHeight="1" x14ac:dyDescent="0.15">
      <c r="A100" s="39" t="s">
        <v>151</v>
      </c>
      <c r="B100" s="40" t="s">
        <v>107</v>
      </c>
      <c r="C100" s="394">
        <v>108</v>
      </c>
      <c r="D100" s="132">
        <v>103</v>
      </c>
      <c r="E100" s="394">
        <v>13</v>
      </c>
      <c r="F100" s="132">
        <v>9</v>
      </c>
      <c r="G100" s="317" t="s">
        <v>490</v>
      </c>
      <c r="H100" s="136">
        <v>6385</v>
      </c>
      <c r="I100" s="135">
        <v>0</v>
      </c>
      <c r="J100" s="134">
        <v>0</v>
      </c>
      <c r="K100" s="135">
        <v>1270</v>
      </c>
      <c r="L100" s="134">
        <v>0</v>
      </c>
      <c r="M100" s="135">
        <v>0</v>
      </c>
      <c r="N100" s="134">
        <v>720</v>
      </c>
      <c r="O100" s="205">
        <f t="shared" ref="O100:O106" si="30">SUM(H100:N100)</f>
        <v>8375</v>
      </c>
      <c r="P100" s="207">
        <v>136</v>
      </c>
      <c r="Q100" s="205">
        <v>543</v>
      </c>
      <c r="R100" s="207">
        <v>517</v>
      </c>
      <c r="S100" s="319">
        <v>397</v>
      </c>
      <c r="T100" s="7"/>
      <c r="U100" s="7"/>
      <c r="V100" s="45" t="s">
        <v>151</v>
      </c>
      <c r="W100" s="30" t="s">
        <v>107</v>
      </c>
      <c r="X100" s="462"/>
      <c r="Y100" s="462"/>
      <c r="Z100" s="462"/>
      <c r="AA100" s="462"/>
      <c r="AB100" s="462"/>
      <c r="AC100" s="462"/>
      <c r="AD100" s="462"/>
      <c r="AE100" s="462"/>
      <c r="AF100" s="462"/>
      <c r="AG100" s="462"/>
      <c r="AH100" s="462"/>
      <c r="AI100" s="462"/>
      <c r="AJ100" s="462"/>
      <c r="AK100" s="462"/>
      <c r="AL100" s="462"/>
      <c r="AM100" s="462"/>
      <c r="AN100" s="512"/>
      <c r="AO100" s="7"/>
      <c r="AP100" s="7"/>
      <c r="AQ100" s="7"/>
      <c r="AR100" s="7"/>
    </row>
    <row r="101" spans="1:44" s="7" customFormat="1" ht="18.95" customHeight="1" x14ac:dyDescent="0.15">
      <c r="A101" s="39" t="s">
        <v>152</v>
      </c>
      <c r="B101" s="40" t="s">
        <v>153</v>
      </c>
      <c r="C101" s="394">
        <v>67</v>
      </c>
      <c r="D101" s="132">
        <v>64</v>
      </c>
      <c r="E101" s="394">
        <v>7</v>
      </c>
      <c r="F101" s="132">
        <v>7</v>
      </c>
      <c r="G101" s="317" t="s">
        <v>490</v>
      </c>
      <c r="H101" s="136">
        <v>437</v>
      </c>
      <c r="I101" s="135">
        <v>0</v>
      </c>
      <c r="J101" s="134">
        <v>391</v>
      </c>
      <c r="K101" s="135">
        <v>607</v>
      </c>
      <c r="L101" s="134">
        <v>0</v>
      </c>
      <c r="M101" s="135">
        <v>0</v>
      </c>
      <c r="N101" s="134">
        <v>12</v>
      </c>
      <c r="O101" s="205">
        <f t="shared" si="30"/>
        <v>1447</v>
      </c>
      <c r="P101" s="136">
        <v>4</v>
      </c>
      <c r="Q101" s="133">
        <v>15</v>
      </c>
      <c r="R101" s="136">
        <v>14</v>
      </c>
      <c r="S101" s="392">
        <v>25</v>
      </c>
      <c r="V101" s="45" t="s">
        <v>152</v>
      </c>
      <c r="W101" s="30" t="s">
        <v>153</v>
      </c>
      <c r="X101" s="462"/>
      <c r="Y101" s="462"/>
      <c r="Z101" s="462"/>
      <c r="AA101" s="462"/>
      <c r="AB101" s="462"/>
      <c r="AC101" s="462"/>
      <c r="AD101" s="462"/>
      <c r="AE101" s="462"/>
      <c r="AF101" s="462"/>
      <c r="AG101" s="462"/>
      <c r="AH101" s="462"/>
      <c r="AI101" s="462"/>
      <c r="AJ101" s="462"/>
      <c r="AK101" s="462"/>
      <c r="AL101" s="462"/>
      <c r="AM101" s="462"/>
      <c r="AN101" s="512"/>
    </row>
    <row r="102" spans="1:44" s="7" customFormat="1" ht="18.95" customHeight="1" x14ac:dyDescent="0.15">
      <c r="A102" s="39" t="s">
        <v>154</v>
      </c>
      <c r="B102" s="40" t="s">
        <v>155</v>
      </c>
      <c r="C102" s="394">
        <v>37</v>
      </c>
      <c r="D102" s="132">
        <v>34</v>
      </c>
      <c r="E102" s="394">
        <v>6</v>
      </c>
      <c r="F102" s="132">
        <v>6</v>
      </c>
      <c r="G102" s="317" t="s">
        <v>490</v>
      </c>
      <c r="H102" s="136">
        <v>160</v>
      </c>
      <c r="I102" s="135">
        <v>0</v>
      </c>
      <c r="J102" s="134">
        <v>0</v>
      </c>
      <c r="K102" s="135">
        <v>92</v>
      </c>
      <c r="L102" s="134">
        <v>0</v>
      </c>
      <c r="M102" s="135">
        <v>0</v>
      </c>
      <c r="N102" s="134">
        <v>0</v>
      </c>
      <c r="O102" s="205">
        <f t="shared" si="30"/>
        <v>252</v>
      </c>
      <c r="P102" s="136">
        <v>0</v>
      </c>
      <c r="Q102" s="133">
        <v>0</v>
      </c>
      <c r="R102" s="136">
        <v>14</v>
      </c>
      <c r="S102" s="392">
        <v>41</v>
      </c>
      <c r="V102" s="45" t="s">
        <v>154</v>
      </c>
      <c r="W102" s="30" t="s">
        <v>155</v>
      </c>
      <c r="X102" s="462"/>
      <c r="Y102" s="462"/>
      <c r="Z102" s="462"/>
      <c r="AA102" s="462"/>
      <c r="AB102" s="462"/>
      <c r="AC102" s="462"/>
      <c r="AD102" s="462"/>
      <c r="AE102" s="462"/>
      <c r="AF102" s="462"/>
      <c r="AG102" s="462"/>
      <c r="AH102" s="462"/>
      <c r="AI102" s="462"/>
      <c r="AJ102" s="462"/>
      <c r="AK102" s="462"/>
      <c r="AL102" s="462"/>
      <c r="AM102" s="462"/>
      <c r="AN102" s="512"/>
    </row>
    <row r="103" spans="1:44" s="7" customFormat="1" ht="18.95" customHeight="1" x14ac:dyDescent="0.15">
      <c r="A103" s="41" t="s">
        <v>156</v>
      </c>
      <c r="B103" s="25" t="s">
        <v>157</v>
      </c>
      <c r="C103" s="269">
        <v>47</v>
      </c>
      <c r="D103" s="113">
        <v>46</v>
      </c>
      <c r="E103" s="269">
        <v>8</v>
      </c>
      <c r="F103" s="113">
        <v>6</v>
      </c>
      <c r="G103" s="317" t="s">
        <v>490</v>
      </c>
      <c r="H103" s="117">
        <v>2353</v>
      </c>
      <c r="I103" s="116">
        <v>0</v>
      </c>
      <c r="J103" s="115">
        <v>18</v>
      </c>
      <c r="K103" s="116">
        <v>871</v>
      </c>
      <c r="L103" s="115">
        <v>0</v>
      </c>
      <c r="M103" s="116">
        <v>0</v>
      </c>
      <c r="N103" s="115">
        <v>0</v>
      </c>
      <c r="O103" s="114">
        <f t="shared" si="30"/>
        <v>3242</v>
      </c>
      <c r="P103" s="117">
        <v>0</v>
      </c>
      <c r="Q103" s="114">
        <v>0</v>
      </c>
      <c r="R103" s="397">
        <v>0</v>
      </c>
      <c r="S103" s="396">
        <v>0</v>
      </c>
      <c r="V103" s="485" t="s">
        <v>156</v>
      </c>
      <c r="W103" s="475" t="s">
        <v>157</v>
      </c>
      <c r="X103" s="462"/>
      <c r="Y103" s="462"/>
      <c r="Z103" s="462"/>
      <c r="AA103" s="462"/>
      <c r="AB103" s="462"/>
      <c r="AC103" s="462"/>
      <c r="AD103" s="462"/>
      <c r="AE103" s="462"/>
      <c r="AF103" s="462"/>
      <c r="AG103" s="462"/>
      <c r="AH103" s="462"/>
      <c r="AI103" s="462"/>
      <c r="AJ103" s="462"/>
      <c r="AK103" s="462"/>
      <c r="AL103" s="462"/>
      <c r="AM103" s="462"/>
      <c r="AN103" s="512"/>
    </row>
    <row r="104" spans="1:44" s="7" customFormat="1" ht="18.95" customHeight="1" x14ac:dyDescent="0.15">
      <c r="A104" s="39" t="s">
        <v>158</v>
      </c>
      <c r="B104" s="40" t="s">
        <v>159</v>
      </c>
      <c r="C104" s="394">
        <v>0</v>
      </c>
      <c r="D104" s="132">
        <v>0</v>
      </c>
      <c r="E104" s="394">
        <v>0</v>
      </c>
      <c r="F104" s="132">
        <v>0</v>
      </c>
      <c r="G104" s="317" t="s">
        <v>490</v>
      </c>
      <c r="H104" s="136">
        <v>0</v>
      </c>
      <c r="I104" s="135">
        <v>0</v>
      </c>
      <c r="J104" s="134">
        <v>0</v>
      </c>
      <c r="K104" s="135">
        <v>0</v>
      </c>
      <c r="L104" s="134">
        <v>0</v>
      </c>
      <c r="M104" s="135">
        <v>0</v>
      </c>
      <c r="N104" s="134">
        <v>0</v>
      </c>
      <c r="O104" s="205">
        <f t="shared" si="30"/>
        <v>0</v>
      </c>
      <c r="P104" s="136">
        <v>0</v>
      </c>
      <c r="Q104" s="133">
        <v>0</v>
      </c>
      <c r="R104" s="136">
        <v>0</v>
      </c>
      <c r="S104" s="392">
        <v>0</v>
      </c>
      <c r="V104" s="45" t="s">
        <v>158</v>
      </c>
      <c r="W104" s="30" t="s">
        <v>159</v>
      </c>
      <c r="X104" s="462"/>
      <c r="Y104" s="462"/>
      <c r="Z104" s="462"/>
      <c r="AA104" s="462"/>
      <c r="AB104" s="462"/>
      <c r="AC104" s="462"/>
      <c r="AD104" s="462"/>
      <c r="AE104" s="462"/>
      <c r="AF104" s="462"/>
      <c r="AG104" s="462"/>
      <c r="AH104" s="462"/>
      <c r="AI104" s="462"/>
      <c r="AJ104" s="462"/>
      <c r="AK104" s="462"/>
      <c r="AL104" s="462"/>
      <c r="AM104" s="462"/>
      <c r="AN104" s="512"/>
    </row>
    <row r="105" spans="1:44" s="7" customFormat="1" ht="18.95" customHeight="1" x14ac:dyDescent="0.15">
      <c r="A105" s="39" t="s">
        <v>160</v>
      </c>
      <c r="B105" s="40" t="s">
        <v>161</v>
      </c>
      <c r="C105" s="394">
        <v>0</v>
      </c>
      <c r="D105" s="132">
        <v>0</v>
      </c>
      <c r="E105" s="394">
        <v>0</v>
      </c>
      <c r="F105" s="132">
        <v>0</v>
      </c>
      <c r="G105" s="317" t="s">
        <v>490</v>
      </c>
      <c r="H105" s="136">
        <v>0</v>
      </c>
      <c r="I105" s="135">
        <v>0</v>
      </c>
      <c r="J105" s="134">
        <v>0</v>
      </c>
      <c r="K105" s="135">
        <v>0</v>
      </c>
      <c r="L105" s="134">
        <v>0</v>
      </c>
      <c r="M105" s="135">
        <v>0</v>
      </c>
      <c r="N105" s="134">
        <v>0</v>
      </c>
      <c r="O105" s="205">
        <f t="shared" si="30"/>
        <v>0</v>
      </c>
      <c r="P105" s="136">
        <v>0</v>
      </c>
      <c r="Q105" s="133">
        <v>0</v>
      </c>
      <c r="R105" s="136">
        <v>0</v>
      </c>
      <c r="S105" s="392">
        <v>0</v>
      </c>
      <c r="V105" s="45" t="s">
        <v>160</v>
      </c>
      <c r="W105" s="30" t="s">
        <v>161</v>
      </c>
      <c r="X105" s="462"/>
      <c r="Y105" s="462"/>
      <c r="Z105" s="462"/>
      <c r="AA105" s="462"/>
      <c r="AB105" s="462"/>
      <c r="AC105" s="462"/>
      <c r="AD105" s="462"/>
      <c r="AE105" s="462"/>
      <c r="AF105" s="462"/>
      <c r="AG105" s="462"/>
      <c r="AH105" s="462"/>
      <c r="AI105" s="462"/>
      <c r="AJ105" s="462"/>
      <c r="AK105" s="462"/>
      <c r="AL105" s="462"/>
      <c r="AM105" s="462"/>
      <c r="AN105" s="512"/>
    </row>
    <row r="106" spans="1:44" s="7" customFormat="1" ht="18.95" customHeight="1" x14ac:dyDescent="0.15">
      <c r="A106" s="39" t="s">
        <v>162</v>
      </c>
      <c r="B106" s="40" t="s">
        <v>163</v>
      </c>
      <c r="C106" s="394">
        <v>0</v>
      </c>
      <c r="D106" s="132">
        <v>0</v>
      </c>
      <c r="E106" s="394">
        <v>0</v>
      </c>
      <c r="F106" s="132">
        <v>0</v>
      </c>
      <c r="G106" s="317" t="s">
        <v>490</v>
      </c>
      <c r="H106" s="136">
        <v>0</v>
      </c>
      <c r="I106" s="135">
        <v>0</v>
      </c>
      <c r="J106" s="134">
        <v>0</v>
      </c>
      <c r="K106" s="135">
        <v>0</v>
      </c>
      <c r="L106" s="134">
        <v>0</v>
      </c>
      <c r="M106" s="135">
        <v>0</v>
      </c>
      <c r="N106" s="134">
        <v>0</v>
      </c>
      <c r="O106" s="205">
        <f t="shared" si="30"/>
        <v>0</v>
      </c>
      <c r="P106" s="136">
        <v>0</v>
      </c>
      <c r="Q106" s="133">
        <v>0</v>
      </c>
      <c r="R106" s="136">
        <v>0</v>
      </c>
      <c r="S106" s="392">
        <v>0</v>
      </c>
      <c r="T106" s="44"/>
      <c r="U106" s="44"/>
      <c r="V106" s="45" t="s">
        <v>162</v>
      </c>
      <c r="W106" s="30" t="s">
        <v>163</v>
      </c>
      <c r="X106" s="532"/>
      <c r="Y106" s="532"/>
      <c r="Z106" s="532"/>
      <c r="AA106" s="532"/>
      <c r="AB106" s="532"/>
      <c r="AC106" s="532"/>
      <c r="AD106" s="532"/>
      <c r="AE106" s="532"/>
      <c r="AF106" s="532"/>
      <c r="AG106" s="532"/>
      <c r="AH106" s="532"/>
      <c r="AI106" s="532"/>
      <c r="AJ106" s="532"/>
      <c r="AK106" s="532"/>
      <c r="AL106" s="532"/>
      <c r="AM106" s="532"/>
      <c r="AN106" s="533"/>
      <c r="AO106" s="44"/>
      <c r="AP106" s="44"/>
      <c r="AQ106" s="44"/>
      <c r="AR106" s="44"/>
    </row>
    <row r="107" spans="1:44" s="44" customFormat="1" ht="18.95" customHeight="1" x14ac:dyDescent="0.15">
      <c r="A107" s="36" t="s">
        <v>164</v>
      </c>
      <c r="B107" s="32" t="s">
        <v>469</v>
      </c>
      <c r="C107" s="289">
        <f t="shared" ref="C107:S107" si="31">SUM(C108:C112)</f>
        <v>356</v>
      </c>
      <c r="D107" s="168">
        <f t="shared" si="31"/>
        <v>318</v>
      </c>
      <c r="E107" s="289">
        <f t="shared" si="31"/>
        <v>37</v>
      </c>
      <c r="F107" s="168">
        <f t="shared" si="31"/>
        <v>37</v>
      </c>
      <c r="G107" s="172">
        <f t="shared" si="31"/>
        <v>0</v>
      </c>
      <c r="H107" s="172">
        <f t="shared" si="31"/>
        <v>5602</v>
      </c>
      <c r="I107" s="171">
        <f t="shared" si="31"/>
        <v>720</v>
      </c>
      <c r="J107" s="170">
        <f t="shared" si="31"/>
        <v>427</v>
      </c>
      <c r="K107" s="171">
        <f t="shared" si="31"/>
        <v>2411</v>
      </c>
      <c r="L107" s="170">
        <f t="shared" si="31"/>
        <v>0</v>
      </c>
      <c r="M107" s="171">
        <f t="shared" si="31"/>
        <v>0</v>
      </c>
      <c r="N107" s="170">
        <f t="shared" si="31"/>
        <v>0</v>
      </c>
      <c r="O107" s="169">
        <f t="shared" si="31"/>
        <v>9160</v>
      </c>
      <c r="P107" s="172">
        <f t="shared" si="31"/>
        <v>33</v>
      </c>
      <c r="Q107" s="169">
        <f t="shared" si="31"/>
        <v>607</v>
      </c>
      <c r="R107" s="172">
        <f t="shared" si="31"/>
        <v>41</v>
      </c>
      <c r="S107" s="288">
        <f t="shared" si="31"/>
        <v>64</v>
      </c>
      <c r="T107" s="13"/>
      <c r="U107" s="13"/>
      <c r="V107" s="60" t="s">
        <v>164</v>
      </c>
      <c r="W107" s="478" t="s">
        <v>469</v>
      </c>
      <c r="X107" s="502">
        <f t="shared" ref="X107:AN107" si="32">C107</f>
        <v>356</v>
      </c>
      <c r="Y107" s="502">
        <f t="shared" si="32"/>
        <v>318</v>
      </c>
      <c r="Z107" s="502">
        <f t="shared" si="32"/>
        <v>37</v>
      </c>
      <c r="AA107" s="502">
        <f t="shared" si="32"/>
        <v>37</v>
      </c>
      <c r="AB107" s="502">
        <f t="shared" si="32"/>
        <v>0</v>
      </c>
      <c r="AC107" s="502">
        <f t="shared" si="32"/>
        <v>5602</v>
      </c>
      <c r="AD107" s="502">
        <f t="shared" si="32"/>
        <v>720</v>
      </c>
      <c r="AE107" s="502">
        <f t="shared" si="32"/>
        <v>427</v>
      </c>
      <c r="AF107" s="502">
        <f t="shared" si="32"/>
        <v>2411</v>
      </c>
      <c r="AG107" s="502">
        <f t="shared" si="32"/>
        <v>0</v>
      </c>
      <c r="AH107" s="502">
        <f t="shared" si="32"/>
        <v>0</v>
      </c>
      <c r="AI107" s="502">
        <f t="shared" si="32"/>
        <v>0</v>
      </c>
      <c r="AJ107" s="502">
        <f t="shared" si="32"/>
        <v>9160</v>
      </c>
      <c r="AK107" s="502">
        <f t="shared" si="32"/>
        <v>33</v>
      </c>
      <c r="AL107" s="502">
        <f t="shared" si="32"/>
        <v>607</v>
      </c>
      <c r="AM107" s="502">
        <f t="shared" si="32"/>
        <v>41</v>
      </c>
      <c r="AN107" s="514">
        <f t="shared" si="32"/>
        <v>64</v>
      </c>
      <c r="AO107" s="13"/>
      <c r="AP107" s="13"/>
      <c r="AQ107" s="13"/>
      <c r="AR107" s="13"/>
    </row>
    <row r="108" spans="1:44" s="13" customFormat="1" ht="18.95" customHeight="1" x14ac:dyDescent="0.15">
      <c r="A108" s="41" t="s">
        <v>165</v>
      </c>
      <c r="B108" s="40" t="s">
        <v>468</v>
      </c>
      <c r="C108" s="394">
        <v>161</v>
      </c>
      <c r="D108" s="228">
        <v>139</v>
      </c>
      <c r="E108" s="394">
        <v>11</v>
      </c>
      <c r="F108" s="228">
        <v>11</v>
      </c>
      <c r="G108" s="395">
        <v>0</v>
      </c>
      <c r="H108" s="136">
        <v>856</v>
      </c>
      <c r="I108" s="135">
        <v>300</v>
      </c>
      <c r="J108" s="229">
        <v>0</v>
      </c>
      <c r="K108" s="393">
        <v>97</v>
      </c>
      <c r="L108" s="393">
        <v>0</v>
      </c>
      <c r="M108" s="393">
        <v>0</v>
      </c>
      <c r="N108" s="393">
        <v>0</v>
      </c>
      <c r="O108" s="133">
        <f>SUM(H108:N108)</f>
        <v>1253</v>
      </c>
      <c r="P108" s="136">
        <v>3</v>
      </c>
      <c r="Q108" s="133">
        <v>229</v>
      </c>
      <c r="R108" s="136">
        <v>7</v>
      </c>
      <c r="S108" s="392">
        <v>13</v>
      </c>
      <c r="T108" s="6"/>
      <c r="U108" s="6"/>
      <c r="V108" s="485" t="s">
        <v>165</v>
      </c>
      <c r="W108" s="30" t="s">
        <v>468</v>
      </c>
      <c r="X108" s="465"/>
      <c r="Y108" s="465"/>
      <c r="Z108" s="465"/>
      <c r="AA108" s="465"/>
      <c r="AB108" s="465"/>
      <c r="AC108" s="465"/>
      <c r="AD108" s="465"/>
      <c r="AE108" s="465"/>
      <c r="AF108" s="465"/>
      <c r="AG108" s="465"/>
      <c r="AH108" s="465"/>
      <c r="AI108" s="465"/>
      <c r="AJ108" s="465"/>
      <c r="AK108" s="465"/>
      <c r="AL108" s="465"/>
      <c r="AM108" s="465"/>
      <c r="AN108" s="511"/>
      <c r="AO108" s="6"/>
      <c r="AP108" s="6"/>
      <c r="AQ108" s="6"/>
      <c r="AR108" s="6"/>
    </row>
    <row r="109" spans="1:44" s="6" customFormat="1" ht="18.95" customHeight="1" x14ac:dyDescent="0.15">
      <c r="A109" s="41" t="s">
        <v>166</v>
      </c>
      <c r="B109" s="40" t="s">
        <v>467</v>
      </c>
      <c r="C109" s="394">
        <v>83</v>
      </c>
      <c r="D109" s="228">
        <v>75</v>
      </c>
      <c r="E109" s="394">
        <v>10</v>
      </c>
      <c r="F109" s="228">
        <v>10</v>
      </c>
      <c r="G109" s="317">
        <v>0</v>
      </c>
      <c r="H109" s="136">
        <v>1500</v>
      </c>
      <c r="I109" s="135">
        <v>310</v>
      </c>
      <c r="J109" s="229">
        <v>285</v>
      </c>
      <c r="K109" s="393">
        <v>683</v>
      </c>
      <c r="L109" s="393">
        <v>0</v>
      </c>
      <c r="M109" s="393">
        <v>0</v>
      </c>
      <c r="N109" s="393">
        <v>0</v>
      </c>
      <c r="O109" s="133">
        <f>SUM(H109:N109)</f>
        <v>2778</v>
      </c>
      <c r="P109" s="136">
        <v>3</v>
      </c>
      <c r="Q109" s="133">
        <v>296</v>
      </c>
      <c r="R109" s="136">
        <v>15</v>
      </c>
      <c r="S109" s="392">
        <v>21</v>
      </c>
      <c r="V109" s="485" t="s">
        <v>166</v>
      </c>
      <c r="W109" s="30" t="s">
        <v>467</v>
      </c>
      <c r="X109" s="465"/>
      <c r="Y109" s="465"/>
      <c r="Z109" s="465"/>
      <c r="AA109" s="465"/>
      <c r="AB109" s="465"/>
      <c r="AC109" s="465"/>
      <c r="AD109" s="465"/>
      <c r="AE109" s="465"/>
      <c r="AF109" s="465"/>
      <c r="AG109" s="465"/>
      <c r="AH109" s="465"/>
      <c r="AI109" s="465"/>
      <c r="AJ109" s="465"/>
      <c r="AK109" s="465"/>
      <c r="AL109" s="465"/>
      <c r="AM109" s="465"/>
      <c r="AN109" s="511"/>
    </row>
    <row r="110" spans="1:44" s="6" customFormat="1" ht="18.95" customHeight="1" x14ac:dyDescent="0.15">
      <c r="A110" s="41" t="s">
        <v>167</v>
      </c>
      <c r="B110" s="40" t="s">
        <v>466</v>
      </c>
      <c r="C110" s="394">
        <v>65</v>
      </c>
      <c r="D110" s="228">
        <v>58</v>
      </c>
      <c r="E110" s="394">
        <v>8</v>
      </c>
      <c r="F110" s="228">
        <v>8</v>
      </c>
      <c r="G110" s="317">
        <v>0</v>
      </c>
      <c r="H110" s="136">
        <v>1386</v>
      </c>
      <c r="I110" s="135">
        <v>0</v>
      </c>
      <c r="J110" s="229">
        <v>137</v>
      </c>
      <c r="K110" s="393">
        <v>1132</v>
      </c>
      <c r="L110" s="393">
        <v>0</v>
      </c>
      <c r="M110" s="393">
        <v>0</v>
      </c>
      <c r="N110" s="393">
        <v>0</v>
      </c>
      <c r="O110" s="133">
        <f>SUM(H110:N110)</f>
        <v>2655</v>
      </c>
      <c r="P110" s="136">
        <v>27</v>
      </c>
      <c r="Q110" s="133">
        <v>82</v>
      </c>
      <c r="R110" s="136">
        <v>14</v>
      </c>
      <c r="S110" s="392">
        <v>25</v>
      </c>
      <c r="V110" s="485" t="s">
        <v>167</v>
      </c>
      <c r="W110" s="30" t="s">
        <v>466</v>
      </c>
      <c r="X110" s="465"/>
      <c r="Y110" s="465"/>
      <c r="Z110" s="465"/>
      <c r="AA110" s="465"/>
      <c r="AB110" s="465"/>
      <c r="AC110" s="465"/>
      <c r="AD110" s="465"/>
      <c r="AE110" s="465"/>
      <c r="AF110" s="465"/>
      <c r="AG110" s="465"/>
      <c r="AH110" s="465"/>
      <c r="AI110" s="465"/>
      <c r="AJ110" s="465"/>
      <c r="AK110" s="465"/>
      <c r="AL110" s="465"/>
      <c r="AM110" s="465"/>
      <c r="AN110" s="511"/>
    </row>
    <row r="111" spans="1:44" s="6" customFormat="1" ht="18.95" customHeight="1" x14ac:dyDescent="0.15">
      <c r="A111" s="41" t="s">
        <v>168</v>
      </c>
      <c r="B111" s="40" t="s">
        <v>465</v>
      </c>
      <c r="C111" s="394">
        <v>47</v>
      </c>
      <c r="D111" s="228">
        <v>46</v>
      </c>
      <c r="E111" s="394">
        <v>8</v>
      </c>
      <c r="F111" s="228">
        <v>8</v>
      </c>
      <c r="G111" s="317">
        <v>0</v>
      </c>
      <c r="H111" s="136">
        <v>1860</v>
      </c>
      <c r="I111" s="135">
        <v>110</v>
      </c>
      <c r="J111" s="229">
        <v>5</v>
      </c>
      <c r="K111" s="393">
        <v>499</v>
      </c>
      <c r="L111" s="393">
        <v>0</v>
      </c>
      <c r="M111" s="393">
        <v>0</v>
      </c>
      <c r="N111" s="393">
        <v>0</v>
      </c>
      <c r="O111" s="133">
        <f>SUM(H111:N111)</f>
        <v>2474</v>
      </c>
      <c r="P111" s="136">
        <v>0</v>
      </c>
      <c r="Q111" s="133">
        <v>0</v>
      </c>
      <c r="R111" s="136">
        <v>5</v>
      </c>
      <c r="S111" s="392">
        <v>5</v>
      </c>
      <c r="U111" s="227"/>
      <c r="V111" s="485" t="s">
        <v>168</v>
      </c>
      <c r="W111" s="30" t="s">
        <v>465</v>
      </c>
      <c r="X111" s="465"/>
      <c r="Y111" s="465"/>
      <c r="Z111" s="465"/>
      <c r="AA111" s="465"/>
      <c r="AB111" s="465"/>
      <c r="AC111" s="465"/>
      <c r="AD111" s="465"/>
      <c r="AE111" s="465"/>
      <c r="AF111" s="465"/>
      <c r="AG111" s="465"/>
      <c r="AH111" s="465"/>
      <c r="AI111" s="465"/>
      <c r="AJ111" s="465"/>
      <c r="AK111" s="465"/>
      <c r="AL111" s="465"/>
      <c r="AM111" s="465"/>
      <c r="AN111" s="511"/>
      <c r="AP111" s="227"/>
      <c r="AQ111" s="227"/>
      <c r="AR111" s="227"/>
    </row>
    <row r="112" spans="1:44" s="227" customFormat="1" ht="18.95" customHeight="1" x14ac:dyDescent="0.15">
      <c r="A112" s="42" t="s">
        <v>416</v>
      </c>
      <c r="B112" s="40" t="s">
        <v>464</v>
      </c>
      <c r="C112" s="394">
        <v>0</v>
      </c>
      <c r="D112" s="228">
        <v>0</v>
      </c>
      <c r="E112" s="394">
        <v>0</v>
      </c>
      <c r="F112" s="228">
        <v>0</v>
      </c>
      <c r="G112" s="317">
        <v>0</v>
      </c>
      <c r="H112" s="136">
        <v>0</v>
      </c>
      <c r="I112" s="135">
        <v>0</v>
      </c>
      <c r="J112" s="229">
        <v>0</v>
      </c>
      <c r="K112" s="393">
        <v>0</v>
      </c>
      <c r="L112" s="393">
        <v>0</v>
      </c>
      <c r="M112" s="393">
        <v>0</v>
      </c>
      <c r="N112" s="393">
        <v>0</v>
      </c>
      <c r="O112" s="133">
        <f>SUM(H112:N112)</f>
        <v>0</v>
      </c>
      <c r="P112" s="136">
        <v>0</v>
      </c>
      <c r="Q112" s="133">
        <v>0</v>
      </c>
      <c r="R112" s="136">
        <v>0</v>
      </c>
      <c r="S112" s="392">
        <v>0</v>
      </c>
      <c r="U112" s="5"/>
      <c r="V112" s="62" t="s">
        <v>416</v>
      </c>
      <c r="W112" s="30" t="s">
        <v>464</v>
      </c>
      <c r="X112" s="504"/>
      <c r="Y112" s="504"/>
      <c r="Z112" s="504"/>
      <c r="AA112" s="504"/>
      <c r="AB112" s="504"/>
      <c r="AC112" s="504"/>
      <c r="AD112" s="504"/>
      <c r="AE112" s="504"/>
      <c r="AF112" s="504"/>
      <c r="AG112" s="504"/>
      <c r="AH112" s="504"/>
      <c r="AI112" s="504"/>
      <c r="AJ112" s="504"/>
      <c r="AK112" s="504"/>
      <c r="AL112" s="504"/>
      <c r="AM112" s="504"/>
      <c r="AN112" s="516"/>
      <c r="AP112" s="5"/>
      <c r="AQ112" s="5"/>
      <c r="AR112" s="5"/>
    </row>
    <row r="113" spans="1:44" s="5" customFormat="1" ht="18.95" customHeight="1" x14ac:dyDescent="0.15">
      <c r="A113" s="36">
        <v>14</v>
      </c>
      <c r="B113" s="35" t="s">
        <v>169</v>
      </c>
      <c r="C113" s="261">
        <f t="shared" ref="C113:S113" si="33">SUM(C114:C116)</f>
        <v>371</v>
      </c>
      <c r="D113" s="103">
        <f t="shared" si="33"/>
        <v>363</v>
      </c>
      <c r="E113" s="261">
        <f t="shared" si="33"/>
        <v>26</v>
      </c>
      <c r="F113" s="103">
        <f t="shared" si="33"/>
        <v>26</v>
      </c>
      <c r="G113" s="106">
        <f t="shared" si="33"/>
        <v>0</v>
      </c>
      <c r="H113" s="106">
        <f t="shared" si="33"/>
        <v>15803</v>
      </c>
      <c r="I113" s="105">
        <f t="shared" si="33"/>
        <v>0</v>
      </c>
      <c r="J113" s="64">
        <f t="shared" si="33"/>
        <v>922</v>
      </c>
      <c r="K113" s="105">
        <f t="shared" si="33"/>
        <v>3652</v>
      </c>
      <c r="L113" s="64">
        <f t="shared" si="33"/>
        <v>0</v>
      </c>
      <c r="M113" s="105">
        <f t="shared" si="33"/>
        <v>0</v>
      </c>
      <c r="N113" s="64">
        <f t="shared" si="33"/>
        <v>341</v>
      </c>
      <c r="O113" s="188">
        <f t="shared" si="33"/>
        <v>20718</v>
      </c>
      <c r="P113" s="106">
        <f t="shared" si="33"/>
        <v>43</v>
      </c>
      <c r="Q113" s="188">
        <f t="shared" si="33"/>
        <v>43</v>
      </c>
      <c r="R113" s="106">
        <f t="shared" si="33"/>
        <v>56</v>
      </c>
      <c r="S113" s="259">
        <f t="shared" si="33"/>
        <v>86</v>
      </c>
      <c r="U113" s="6"/>
      <c r="V113" s="60">
        <v>14</v>
      </c>
      <c r="W113" s="481" t="s">
        <v>169</v>
      </c>
      <c r="X113" s="502">
        <f t="shared" ref="X113:AN113" si="34">C113</f>
        <v>371</v>
      </c>
      <c r="Y113" s="502">
        <f t="shared" si="34"/>
        <v>363</v>
      </c>
      <c r="Z113" s="502">
        <f t="shared" si="34"/>
        <v>26</v>
      </c>
      <c r="AA113" s="502">
        <f t="shared" si="34"/>
        <v>26</v>
      </c>
      <c r="AB113" s="502">
        <f t="shared" si="34"/>
        <v>0</v>
      </c>
      <c r="AC113" s="502">
        <f t="shared" si="34"/>
        <v>15803</v>
      </c>
      <c r="AD113" s="502">
        <f t="shared" si="34"/>
        <v>0</v>
      </c>
      <c r="AE113" s="502">
        <f t="shared" si="34"/>
        <v>922</v>
      </c>
      <c r="AF113" s="502">
        <f t="shared" si="34"/>
        <v>3652</v>
      </c>
      <c r="AG113" s="502">
        <f t="shared" si="34"/>
        <v>0</v>
      </c>
      <c r="AH113" s="502">
        <f t="shared" si="34"/>
        <v>0</v>
      </c>
      <c r="AI113" s="502">
        <f t="shared" si="34"/>
        <v>341</v>
      </c>
      <c r="AJ113" s="502">
        <f t="shared" si="34"/>
        <v>20718</v>
      </c>
      <c r="AK113" s="502">
        <f t="shared" si="34"/>
        <v>43</v>
      </c>
      <c r="AL113" s="502">
        <f t="shared" si="34"/>
        <v>43</v>
      </c>
      <c r="AM113" s="502">
        <f t="shared" si="34"/>
        <v>56</v>
      </c>
      <c r="AN113" s="514">
        <f t="shared" si="34"/>
        <v>86</v>
      </c>
      <c r="AP113" s="6"/>
      <c r="AQ113" s="6"/>
      <c r="AR113" s="6"/>
    </row>
    <row r="114" spans="1:44" s="6" customFormat="1" ht="18.95" customHeight="1" x14ac:dyDescent="0.15">
      <c r="A114" s="39" t="s">
        <v>170</v>
      </c>
      <c r="B114" s="40" t="s">
        <v>171</v>
      </c>
      <c r="C114" s="321">
        <v>137</v>
      </c>
      <c r="D114" s="204">
        <v>130</v>
      </c>
      <c r="E114" s="321">
        <v>10</v>
      </c>
      <c r="F114" s="204">
        <v>10</v>
      </c>
      <c r="G114" s="320">
        <v>0</v>
      </c>
      <c r="H114" s="207">
        <v>4969</v>
      </c>
      <c r="I114" s="206">
        <v>0</v>
      </c>
      <c r="J114" s="203">
        <v>922</v>
      </c>
      <c r="K114" s="206">
        <v>2018</v>
      </c>
      <c r="L114" s="203">
        <v>0</v>
      </c>
      <c r="M114" s="206">
        <v>0</v>
      </c>
      <c r="N114" s="203">
        <v>0</v>
      </c>
      <c r="O114" s="205">
        <f>SUM(H114:N114)</f>
        <v>7909</v>
      </c>
      <c r="P114" s="207">
        <v>43</v>
      </c>
      <c r="Q114" s="205">
        <v>43</v>
      </c>
      <c r="R114" s="207">
        <v>45</v>
      </c>
      <c r="S114" s="319">
        <v>72</v>
      </c>
      <c r="V114" s="45" t="s">
        <v>170</v>
      </c>
      <c r="W114" s="30" t="s">
        <v>171</v>
      </c>
      <c r="X114" s="465"/>
      <c r="Y114" s="465"/>
      <c r="Z114" s="465"/>
      <c r="AA114" s="465"/>
      <c r="AB114" s="465"/>
      <c r="AC114" s="465"/>
      <c r="AD114" s="465"/>
      <c r="AE114" s="465"/>
      <c r="AF114" s="465"/>
      <c r="AG114" s="465"/>
      <c r="AH114" s="465"/>
      <c r="AI114" s="465"/>
      <c r="AJ114" s="465"/>
      <c r="AK114" s="465"/>
      <c r="AL114" s="465"/>
      <c r="AM114" s="465"/>
      <c r="AN114" s="511"/>
    </row>
    <row r="115" spans="1:44" s="6" customFormat="1" ht="18.95" customHeight="1" x14ac:dyDescent="0.15">
      <c r="A115" s="39" t="s">
        <v>172</v>
      </c>
      <c r="B115" s="40" t="s">
        <v>173</v>
      </c>
      <c r="C115" s="321">
        <v>119</v>
      </c>
      <c r="D115" s="204">
        <v>118</v>
      </c>
      <c r="E115" s="321">
        <v>8</v>
      </c>
      <c r="F115" s="204">
        <v>8</v>
      </c>
      <c r="G115" s="320">
        <v>0</v>
      </c>
      <c r="H115" s="207">
        <v>4009</v>
      </c>
      <c r="I115" s="206">
        <v>0</v>
      </c>
      <c r="J115" s="203">
        <v>0</v>
      </c>
      <c r="K115" s="206">
        <v>898</v>
      </c>
      <c r="L115" s="203">
        <v>0</v>
      </c>
      <c r="M115" s="206">
        <v>0</v>
      </c>
      <c r="N115" s="203">
        <v>5</v>
      </c>
      <c r="O115" s="205">
        <f>SUM(H115:N115)</f>
        <v>4912</v>
      </c>
      <c r="P115" s="207">
        <v>0</v>
      </c>
      <c r="Q115" s="205">
        <v>0</v>
      </c>
      <c r="R115" s="207">
        <v>2</v>
      </c>
      <c r="S115" s="319">
        <v>5</v>
      </c>
      <c r="U115" s="391"/>
      <c r="V115" s="45" t="s">
        <v>172</v>
      </c>
      <c r="W115" s="30" t="s">
        <v>173</v>
      </c>
      <c r="X115" s="465"/>
      <c r="Y115" s="465"/>
      <c r="Z115" s="465"/>
      <c r="AA115" s="465"/>
      <c r="AB115" s="465"/>
      <c r="AC115" s="465"/>
      <c r="AD115" s="465"/>
      <c r="AE115" s="465"/>
      <c r="AF115" s="465"/>
      <c r="AG115" s="465"/>
      <c r="AH115" s="465"/>
      <c r="AI115" s="465"/>
      <c r="AJ115" s="465"/>
      <c r="AK115" s="465"/>
      <c r="AL115" s="465"/>
      <c r="AM115" s="465"/>
      <c r="AN115" s="511"/>
      <c r="AP115" s="391"/>
      <c r="AQ115" s="391"/>
      <c r="AR115" s="391"/>
    </row>
    <row r="116" spans="1:44" s="391" customFormat="1" ht="18.95" customHeight="1" x14ac:dyDescent="0.15">
      <c r="A116" s="39" t="s">
        <v>174</v>
      </c>
      <c r="B116" s="40" t="s">
        <v>175</v>
      </c>
      <c r="C116" s="321">
        <v>115</v>
      </c>
      <c r="D116" s="204">
        <v>115</v>
      </c>
      <c r="E116" s="321">
        <v>8</v>
      </c>
      <c r="F116" s="204">
        <v>8</v>
      </c>
      <c r="G116" s="320">
        <v>0</v>
      </c>
      <c r="H116" s="207">
        <v>6825</v>
      </c>
      <c r="I116" s="206">
        <v>0</v>
      </c>
      <c r="J116" s="203">
        <v>0</v>
      </c>
      <c r="K116" s="206">
        <v>736</v>
      </c>
      <c r="L116" s="203">
        <v>0</v>
      </c>
      <c r="M116" s="206">
        <v>0</v>
      </c>
      <c r="N116" s="203">
        <v>336</v>
      </c>
      <c r="O116" s="205">
        <f>SUM(H116:N116)</f>
        <v>7897</v>
      </c>
      <c r="P116" s="207">
        <v>0</v>
      </c>
      <c r="Q116" s="205">
        <v>0</v>
      </c>
      <c r="R116" s="207">
        <v>9</v>
      </c>
      <c r="S116" s="319">
        <v>9</v>
      </c>
      <c r="U116" s="5"/>
      <c r="V116" s="45" t="s">
        <v>174</v>
      </c>
      <c r="W116" s="30" t="s">
        <v>175</v>
      </c>
      <c r="X116" s="528"/>
      <c r="Y116" s="528"/>
      <c r="Z116" s="528"/>
      <c r="AA116" s="528"/>
      <c r="AB116" s="528"/>
      <c r="AC116" s="528"/>
      <c r="AD116" s="528"/>
      <c r="AE116" s="528"/>
      <c r="AF116" s="528"/>
      <c r="AG116" s="528"/>
      <c r="AH116" s="528"/>
      <c r="AI116" s="528"/>
      <c r="AJ116" s="528"/>
      <c r="AK116" s="528"/>
      <c r="AL116" s="528"/>
      <c r="AM116" s="528"/>
      <c r="AN116" s="529"/>
      <c r="AP116" s="5"/>
      <c r="AQ116" s="5"/>
      <c r="AR116" s="5"/>
    </row>
    <row r="117" spans="1:44" s="14" customFormat="1" ht="18.95" customHeight="1" x14ac:dyDescent="0.15">
      <c r="A117" s="36">
        <v>15</v>
      </c>
      <c r="B117" s="35" t="s">
        <v>176</v>
      </c>
      <c r="C117" s="261">
        <f t="shared" ref="C117:N117" si="35">SUM(C118:C121)</f>
        <v>364</v>
      </c>
      <c r="D117" s="103">
        <f t="shared" si="35"/>
        <v>345</v>
      </c>
      <c r="E117" s="261">
        <f t="shared" si="35"/>
        <v>77</v>
      </c>
      <c r="F117" s="103">
        <f t="shared" si="35"/>
        <v>35</v>
      </c>
      <c r="G117" s="106">
        <f t="shared" si="35"/>
        <v>0</v>
      </c>
      <c r="H117" s="106">
        <f t="shared" si="35"/>
        <v>4856</v>
      </c>
      <c r="I117" s="105">
        <f t="shared" si="35"/>
        <v>0</v>
      </c>
      <c r="J117" s="64">
        <f t="shared" si="35"/>
        <v>46</v>
      </c>
      <c r="K117" s="105">
        <f t="shared" si="35"/>
        <v>2791</v>
      </c>
      <c r="L117" s="64">
        <f t="shared" si="35"/>
        <v>70</v>
      </c>
      <c r="M117" s="244" t="s">
        <v>475</v>
      </c>
      <c r="N117" s="64">
        <f t="shared" si="35"/>
        <v>0</v>
      </c>
      <c r="O117" s="188">
        <f>SUM(O118:O121)</f>
        <v>7763</v>
      </c>
      <c r="P117" s="106">
        <f>SUM(P118:P121)</f>
        <v>1393</v>
      </c>
      <c r="Q117" s="542">
        <f>SUM(Q118:Q121)</f>
        <v>7537</v>
      </c>
      <c r="R117" s="543" t="s">
        <v>475</v>
      </c>
      <c r="S117" s="259">
        <f>SUM(S118:S121)</f>
        <v>313</v>
      </c>
      <c r="U117" s="2"/>
      <c r="V117" s="60">
        <v>15</v>
      </c>
      <c r="W117" s="481" t="s">
        <v>176</v>
      </c>
      <c r="X117" s="502">
        <f t="shared" ref="X117:AN117" si="36">C117</f>
        <v>364</v>
      </c>
      <c r="Y117" s="502">
        <f t="shared" si="36"/>
        <v>345</v>
      </c>
      <c r="Z117" s="502">
        <f t="shared" si="36"/>
        <v>77</v>
      </c>
      <c r="AA117" s="502">
        <f t="shared" si="36"/>
        <v>35</v>
      </c>
      <c r="AB117" s="502">
        <f t="shared" si="36"/>
        <v>0</v>
      </c>
      <c r="AC117" s="502">
        <f t="shared" si="36"/>
        <v>4856</v>
      </c>
      <c r="AD117" s="502">
        <f t="shared" si="36"/>
        <v>0</v>
      </c>
      <c r="AE117" s="502">
        <f t="shared" si="36"/>
        <v>46</v>
      </c>
      <c r="AF117" s="502">
        <f t="shared" si="36"/>
        <v>2791</v>
      </c>
      <c r="AG117" s="502">
        <f t="shared" si="36"/>
        <v>70</v>
      </c>
      <c r="AH117" s="502" t="str">
        <f t="shared" si="36"/>
        <v>***</v>
      </c>
      <c r="AI117" s="502">
        <f t="shared" si="36"/>
        <v>0</v>
      </c>
      <c r="AJ117" s="502">
        <f t="shared" si="36"/>
        <v>7763</v>
      </c>
      <c r="AK117" s="502">
        <f t="shared" si="36"/>
        <v>1393</v>
      </c>
      <c r="AL117" s="502">
        <f t="shared" si="36"/>
        <v>7537</v>
      </c>
      <c r="AM117" s="502" t="str">
        <f t="shared" si="36"/>
        <v>***</v>
      </c>
      <c r="AN117" s="514">
        <f t="shared" si="36"/>
        <v>313</v>
      </c>
      <c r="AP117" s="2"/>
      <c r="AQ117" s="2"/>
      <c r="AR117" s="2"/>
    </row>
    <row r="118" spans="1:44" s="2" customFormat="1" ht="18.95" customHeight="1" x14ac:dyDescent="0.15">
      <c r="A118" s="39" t="s">
        <v>177</v>
      </c>
      <c r="B118" s="19" t="s">
        <v>178</v>
      </c>
      <c r="C118" s="274">
        <v>114</v>
      </c>
      <c r="D118" s="123">
        <v>99</v>
      </c>
      <c r="E118" s="274">
        <v>34</v>
      </c>
      <c r="F118" s="123">
        <v>14</v>
      </c>
      <c r="G118" s="273">
        <v>0</v>
      </c>
      <c r="H118" s="126">
        <v>1790</v>
      </c>
      <c r="I118" s="125">
        <v>0</v>
      </c>
      <c r="J118" s="65">
        <v>46</v>
      </c>
      <c r="K118" s="125">
        <v>255</v>
      </c>
      <c r="L118" s="65">
        <v>70</v>
      </c>
      <c r="M118" s="244" t="s">
        <v>19</v>
      </c>
      <c r="N118" s="65">
        <v>0</v>
      </c>
      <c r="O118" s="124">
        <f>SUM(H118:N118)</f>
        <v>2161</v>
      </c>
      <c r="P118" s="126">
        <v>1393</v>
      </c>
      <c r="Q118" s="124">
        <v>7537</v>
      </c>
      <c r="R118" s="245" t="s">
        <v>19</v>
      </c>
      <c r="S118" s="390">
        <v>155</v>
      </c>
      <c r="V118" s="45" t="s">
        <v>177</v>
      </c>
      <c r="W118" s="46" t="s">
        <v>178</v>
      </c>
      <c r="X118" s="462"/>
      <c r="Y118" s="462"/>
      <c r="Z118" s="462"/>
      <c r="AA118" s="462"/>
      <c r="AB118" s="462"/>
      <c r="AC118" s="462"/>
      <c r="AD118" s="462"/>
      <c r="AE118" s="462"/>
      <c r="AF118" s="462"/>
      <c r="AG118" s="462"/>
      <c r="AH118" s="462"/>
      <c r="AI118" s="462"/>
      <c r="AJ118" s="462"/>
      <c r="AK118" s="462"/>
      <c r="AL118" s="462"/>
      <c r="AM118" s="462"/>
      <c r="AN118" s="512"/>
    </row>
    <row r="119" spans="1:44" s="2" customFormat="1" ht="18.95" customHeight="1" x14ac:dyDescent="0.15">
      <c r="A119" s="39" t="s">
        <v>179</v>
      </c>
      <c r="B119" s="19" t="s">
        <v>180</v>
      </c>
      <c r="C119" s="274">
        <v>44</v>
      </c>
      <c r="D119" s="123">
        <v>44</v>
      </c>
      <c r="E119" s="274">
        <v>0</v>
      </c>
      <c r="F119" s="123">
        <v>0</v>
      </c>
      <c r="G119" s="273">
        <v>0</v>
      </c>
      <c r="H119" s="126">
        <v>0</v>
      </c>
      <c r="I119" s="125">
        <v>0</v>
      </c>
      <c r="J119" s="65">
        <v>0</v>
      </c>
      <c r="K119" s="125">
        <v>0</v>
      </c>
      <c r="L119" s="65">
        <v>0</v>
      </c>
      <c r="M119" s="125">
        <v>0</v>
      </c>
      <c r="N119" s="65">
        <v>0</v>
      </c>
      <c r="O119" s="124">
        <f>SUM(H119:N119)</f>
        <v>0</v>
      </c>
      <c r="P119" s="126">
        <v>0</v>
      </c>
      <c r="Q119" s="124">
        <v>0</v>
      </c>
      <c r="R119" s="245" t="s">
        <v>19</v>
      </c>
      <c r="S119" s="390">
        <v>32</v>
      </c>
      <c r="U119" s="44"/>
      <c r="V119" s="45" t="s">
        <v>179</v>
      </c>
      <c r="W119" s="46" t="s">
        <v>180</v>
      </c>
      <c r="X119" s="462"/>
      <c r="Y119" s="462"/>
      <c r="Z119" s="462"/>
      <c r="AA119" s="462"/>
      <c r="AB119" s="462"/>
      <c r="AC119" s="462"/>
      <c r="AD119" s="462"/>
      <c r="AE119" s="462"/>
      <c r="AF119" s="462"/>
      <c r="AG119" s="462"/>
      <c r="AH119" s="462"/>
      <c r="AI119" s="462"/>
      <c r="AJ119" s="462"/>
      <c r="AK119" s="462"/>
      <c r="AL119" s="462"/>
      <c r="AM119" s="462"/>
      <c r="AN119" s="512"/>
      <c r="AP119" s="44"/>
      <c r="AQ119" s="44"/>
      <c r="AR119" s="44"/>
    </row>
    <row r="120" spans="1:44" s="44" customFormat="1" ht="18.95" customHeight="1" x14ac:dyDescent="0.15">
      <c r="A120" s="39" t="s">
        <v>181</v>
      </c>
      <c r="B120" s="19" t="s">
        <v>182</v>
      </c>
      <c r="C120" s="274">
        <v>101</v>
      </c>
      <c r="D120" s="123">
        <v>99</v>
      </c>
      <c r="E120" s="274">
        <v>23</v>
      </c>
      <c r="F120" s="123">
        <v>11</v>
      </c>
      <c r="G120" s="273">
        <v>0</v>
      </c>
      <c r="H120" s="126">
        <v>1528</v>
      </c>
      <c r="I120" s="125">
        <v>0</v>
      </c>
      <c r="J120" s="65">
        <v>0</v>
      </c>
      <c r="K120" s="125">
        <v>1234</v>
      </c>
      <c r="L120" s="65">
        <v>0</v>
      </c>
      <c r="M120" s="125">
        <v>0</v>
      </c>
      <c r="N120" s="65">
        <v>0</v>
      </c>
      <c r="O120" s="124">
        <f>SUM(H120:N120)</f>
        <v>2762</v>
      </c>
      <c r="P120" s="126">
        <v>0</v>
      </c>
      <c r="Q120" s="124">
        <v>0</v>
      </c>
      <c r="R120" s="245" t="s">
        <v>19</v>
      </c>
      <c r="S120" s="390">
        <v>66</v>
      </c>
      <c r="V120" s="45" t="s">
        <v>181</v>
      </c>
      <c r="W120" s="46" t="s">
        <v>182</v>
      </c>
      <c r="X120" s="532"/>
      <c r="Y120" s="532"/>
      <c r="Z120" s="532"/>
      <c r="AA120" s="532"/>
      <c r="AB120" s="532"/>
      <c r="AC120" s="532"/>
      <c r="AD120" s="532"/>
      <c r="AE120" s="532"/>
      <c r="AF120" s="532"/>
      <c r="AG120" s="532"/>
      <c r="AH120" s="532"/>
      <c r="AI120" s="532"/>
      <c r="AJ120" s="532"/>
      <c r="AK120" s="532"/>
      <c r="AL120" s="532"/>
      <c r="AM120" s="532"/>
      <c r="AN120" s="533"/>
    </row>
    <row r="121" spans="1:44" s="44" customFormat="1" ht="18.95" customHeight="1" x14ac:dyDescent="0.15">
      <c r="A121" s="39" t="s">
        <v>183</v>
      </c>
      <c r="B121" s="19" t="s">
        <v>145</v>
      </c>
      <c r="C121" s="274">
        <v>105</v>
      </c>
      <c r="D121" s="123">
        <v>103</v>
      </c>
      <c r="E121" s="274">
        <v>20</v>
      </c>
      <c r="F121" s="123">
        <v>10</v>
      </c>
      <c r="G121" s="273">
        <v>0</v>
      </c>
      <c r="H121" s="126">
        <v>1538</v>
      </c>
      <c r="I121" s="125">
        <v>0</v>
      </c>
      <c r="J121" s="65">
        <v>0</v>
      </c>
      <c r="K121" s="125">
        <v>1302</v>
      </c>
      <c r="L121" s="65">
        <v>0</v>
      </c>
      <c r="M121" s="125">
        <v>0</v>
      </c>
      <c r="N121" s="65">
        <v>0</v>
      </c>
      <c r="O121" s="124">
        <f>SUM(H121:N121)</f>
        <v>2840</v>
      </c>
      <c r="P121" s="126">
        <v>0</v>
      </c>
      <c r="Q121" s="124">
        <v>0</v>
      </c>
      <c r="R121" s="245" t="s">
        <v>19</v>
      </c>
      <c r="S121" s="390">
        <v>60</v>
      </c>
      <c r="U121" s="14"/>
      <c r="V121" s="45" t="s">
        <v>183</v>
      </c>
      <c r="W121" s="46" t="s">
        <v>145</v>
      </c>
      <c r="X121" s="532"/>
      <c r="Y121" s="532"/>
      <c r="Z121" s="532"/>
      <c r="AA121" s="532"/>
      <c r="AB121" s="532"/>
      <c r="AC121" s="532"/>
      <c r="AD121" s="532"/>
      <c r="AE121" s="532"/>
      <c r="AF121" s="532"/>
      <c r="AG121" s="532"/>
      <c r="AH121" s="532"/>
      <c r="AI121" s="532"/>
      <c r="AJ121" s="532"/>
      <c r="AK121" s="532"/>
      <c r="AL121" s="532"/>
      <c r="AM121" s="532"/>
      <c r="AN121" s="533"/>
      <c r="AP121" s="14"/>
      <c r="AQ121" s="14"/>
      <c r="AR121" s="14"/>
    </row>
    <row r="122" spans="1:44" s="5" customFormat="1" ht="18.95" customHeight="1" x14ac:dyDescent="0.15">
      <c r="A122" s="36">
        <v>16</v>
      </c>
      <c r="B122" s="35" t="s">
        <v>184</v>
      </c>
      <c r="C122" s="261">
        <f t="shared" ref="C122:S122" si="37">SUM(C123:C126)</f>
        <v>189</v>
      </c>
      <c r="D122" s="103">
        <f t="shared" si="37"/>
        <v>155</v>
      </c>
      <c r="E122" s="261">
        <f t="shared" si="37"/>
        <v>19</v>
      </c>
      <c r="F122" s="103">
        <f t="shared" si="37"/>
        <v>15</v>
      </c>
      <c r="G122" s="106">
        <f t="shared" si="37"/>
        <v>0</v>
      </c>
      <c r="H122" s="106">
        <f t="shared" si="37"/>
        <v>3685</v>
      </c>
      <c r="I122" s="105">
        <f t="shared" si="37"/>
        <v>677</v>
      </c>
      <c r="J122" s="64">
        <f t="shared" si="37"/>
        <v>10</v>
      </c>
      <c r="K122" s="105">
        <f t="shared" si="37"/>
        <v>1804</v>
      </c>
      <c r="L122" s="64">
        <f t="shared" si="37"/>
        <v>0</v>
      </c>
      <c r="M122" s="105">
        <f t="shared" si="37"/>
        <v>0</v>
      </c>
      <c r="N122" s="64">
        <f t="shared" si="37"/>
        <v>90</v>
      </c>
      <c r="O122" s="188">
        <f t="shared" si="37"/>
        <v>6266</v>
      </c>
      <c r="P122" s="106">
        <f t="shared" si="37"/>
        <v>52</v>
      </c>
      <c r="Q122" s="188">
        <f t="shared" si="37"/>
        <v>52</v>
      </c>
      <c r="R122" s="106">
        <f t="shared" si="37"/>
        <v>212</v>
      </c>
      <c r="S122" s="259">
        <f t="shared" si="37"/>
        <v>212</v>
      </c>
      <c r="U122" s="4"/>
      <c r="V122" s="60">
        <v>16</v>
      </c>
      <c r="W122" s="481" t="s">
        <v>184</v>
      </c>
      <c r="X122" s="502">
        <f t="shared" ref="X122:AN122" si="38">C122</f>
        <v>189</v>
      </c>
      <c r="Y122" s="502">
        <f t="shared" si="38"/>
        <v>155</v>
      </c>
      <c r="Z122" s="502">
        <f t="shared" si="38"/>
        <v>19</v>
      </c>
      <c r="AA122" s="502">
        <f t="shared" si="38"/>
        <v>15</v>
      </c>
      <c r="AB122" s="502">
        <f t="shared" si="38"/>
        <v>0</v>
      </c>
      <c r="AC122" s="502">
        <f t="shared" si="38"/>
        <v>3685</v>
      </c>
      <c r="AD122" s="502">
        <f t="shared" si="38"/>
        <v>677</v>
      </c>
      <c r="AE122" s="502">
        <f t="shared" si="38"/>
        <v>10</v>
      </c>
      <c r="AF122" s="502">
        <f t="shared" si="38"/>
        <v>1804</v>
      </c>
      <c r="AG122" s="502">
        <f t="shared" si="38"/>
        <v>0</v>
      </c>
      <c r="AH122" s="502">
        <f t="shared" si="38"/>
        <v>0</v>
      </c>
      <c r="AI122" s="502">
        <f t="shared" si="38"/>
        <v>90</v>
      </c>
      <c r="AJ122" s="502">
        <f t="shared" si="38"/>
        <v>6266</v>
      </c>
      <c r="AK122" s="502">
        <f t="shared" si="38"/>
        <v>52</v>
      </c>
      <c r="AL122" s="502">
        <f t="shared" si="38"/>
        <v>52</v>
      </c>
      <c r="AM122" s="502">
        <f t="shared" si="38"/>
        <v>212</v>
      </c>
      <c r="AN122" s="514">
        <f t="shared" si="38"/>
        <v>212</v>
      </c>
      <c r="AP122" s="4"/>
      <c r="AQ122" s="4"/>
      <c r="AR122" s="4"/>
    </row>
    <row r="123" spans="1:44" s="4" customFormat="1" ht="18.95" customHeight="1" x14ac:dyDescent="0.15">
      <c r="A123" s="39" t="s">
        <v>185</v>
      </c>
      <c r="B123" s="19" t="s">
        <v>186</v>
      </c>
      <c r="C123" s="274">
        <v>145</v>
      </c>
      <c r="D123" s="123">
        <v>118</v>
      </c>
      <c r="E123" s="274">
        <v>18</v>
      </c>
      <c r="F123" s="123">
        <v>14</v>
      </c>
      <c r="G123" s="273">
        <v>0</v>
      </c>
      <c r="H123" s="126">
        <v>3685</v>
      </c>
      <c r="I123" s="125">
        <v>677</v>
      </c>
      <c r="J123" s="65">
        <v>10</v>
      </c>
      <c r="K123" s="125">
        <v>1804</v>
      </c>
      <c r="L123" s="65">
        <v>0</v>
      </c>
      <c r="M123" s="125">
        <v>0</v>
      </c>
      <c r="N123" s="65">
        <v>90</v>
      </c>
      <c r="O123" s="123">
        <v>6266</v>
      </c>
      <c r="P123" s="126">
        <v>52</v>
      </c>
      <c r="Q123" s="124">
        <v>52</v>
      </c>
      <c r="R123" s="245">
        <v>212</v>
      </c>
      <c r="S123" s="349">
        <v>212</v>
      </c>
      <c r="V123" s="45" t="s">
        <v>185</v>
      </c>
      <c r="W123" s="46" t="s">
        <v>186</v>
      </c>
      <c r="X123" s="465"/>
      <c r="Y123" s="465"/>
      <c r="Z123" s="465"/>
      <c r="AA123" s="465"/>
      <c r="AB123" s="465"/>
      <c r="AC123" s="465"/>
      <c r="AD123" s="465"/>
      <c r="AE123" s="465"/>
      <c r="AF123" s="465"/>
      <c r="AG123" s="465"/>
      <c r="AH123" s="465"/>
      <c r="AI123" s="465"/>
      <c r="AJ123" s="465"/>
      <c r="AK123" s="465"/>
      <c r="AL123" s="465"/>
      <c r="AM123" s="465"/>
      <c r="AN123" s="511"/>
    </row>
    <row r="124" spans="1:44" s="4" customFormat="1" ht="18.95" customHeight="1" x14ac:dyDescent="0.15">
      <c r="A124" s="39" t="s">
        <v>187</v>
      </c>
      <c r="B124" s="19" t="s">
        <v>188</v>
      </c>
      <c r="C124" s="274">
        <v>11</v>
      </c>
      <c r="D124" s="123">
        <v>8</v>
      </c>
      <c r="E124" s="274">
        <v>0</v>
      </c>
      <c r="F124" s="123">
        <v>0</v>
      </c>
      <c r="G124" s="273">
        <v>0</v>
      </c>
      <c r="H124" s="587" t="s">
        <v>463</v>
      </c>
      <c r="I124" s="588"/>
      <c r="J124" s="588"/>
      <c r="K124" s="588"/>
      <c r="L124" s="588"/>
      <c r="M124" s="588"/>
      <c r="N124" s="588"/>
      <c r="O124" s="589"/>
      <c r="P124" s="126">
        <v>0</v>
      </c>
      <c r="Q124" s="124">
        <v>0</v>
      </c>
      <c r="R124" s="126">
        <v>0</v>
      </c>
      <c r="S124" s="272">
        <v>0</v>
      </c>
      <c r="V124" s="45" t="s">
        <v>187</v>
      </c>
      <c r="W124" s="46" t="s">
        <v>188</v>
      </c>
      <c r="X124" s="465"/>
      <c r="Y124" s="465"/>
      <c r="Z124" s="465"/>
      <c r="AA124" s="465"/>
      <c r="AB124" s="465"/>
      <c r="AC124" s="465"/>
      <c r="AD124" s="465"/>
      <c r="AE124" s="465"/>
      <c r="AF124" s="465"/>
      <c r="AG124" s="465"/>
      <c r="AH124" s="465"/>
      <c r="AI124" s="465"/>
      <c r="AJ124" s="465"/>
      <c r="AK124" s="465"/>
      <c r="AL124" s="465"/>
      <c r="AM124" s="465"/>
      <c r="AN124" s="511"/>
    </row>
    <row r="125" spans="1:44" s="4" customFormat="1" ht="18.95" customHeight="1" x14ac:dyDescent="0.15">
      <c r="A125" s="39" t="s">
        <v>189</v>
      </c>
      <c r="B125" s="19" t="s">
        <v>190</v>
      </c>
      <c r="C125" s="274">
        <v>21</v>
      </c>
      <c r="D125" s="123">
        <v>19</v>
      </c>
      <c r="E125" s="274">
        <v>1</v>
      </c>
      <c r="F125" s="123">
        <v>1</v>
      </c>
      <c r="G125" s="273">
        <v>0</v>
      </c>
      <c r="H125" s="590"/>
      <c r="I125" s="591"/>
      <c r="J125" s="591"/>
      <c r="K125" s="591"/>
      <c r="L125" s="591"/>
      <c r="M125" s="591"/>
      <c r="N125" s="591"/>
      <c r="O125" s="592"/>
      <c r="P125" s="126">
        <v>0</v>
      </c>
      <c r="Q125" s="124">
        <v>0</v>
      </c>
      <c r="R125" s="126">
        <v>0</v>
      </c>
      <c r="S125" s="272">
        <v>0</v>
      </c>
      <c r="U125" s="57"/>
      <c r="V125" s="45" t="s">
        <v>189</v>
      </c>
      <c r="W125" s="46" t="s">
        <v>190</v>
      </c>
      <c r="X125" s="465"/>
      <c r="Y125" s="465"/>
      <c r="Z125" s="465"/>
      <c r="AA125" s="465"/>
      <c r="AB125" s="465"/>
      <c r="AC125" s="465"/>
      <c r="AD125" s="465"/>
      <c r="AE125" s="465"/>
      <c r="AF125" s="465"/>
      <c r="AG125" s="465"/>
      <c r="AH125" s="465"/>
      <c r="AI125" s="465"/>
      <c r="AJ125" s="465"/>
      <c r="AK125" s="465"/>
      <c r="AL125" s="465"/>
      <c r="AM125" s="465"/>
      <c r="AN125" s="511"/>
      <c r="AP125" s="57"/>
      <c r="AQ125" s="57"/>
      <c r="AR125" s="57"/>
    </row>
    <row r="126" spans="1:44" s="57" customFormat="1" ht="18.95" customHeight="1" x14ac:dyDescent="0.15">
      <c r="A126" s="39" t="s">
        <v>191</v>
      </c>
      <c r="B126" s="19" t="s">
        <v>192</v>
      </c>
      <c r="C126" s="274">
        <v>12</v>
      </c>
      <c r="D126" s="123">
        <v>10</v>
      </c>
      <c r="E126" s="274">
        <v>0</v>
      </c>
      <c r="F126" s="123">
        <v>0</v>
      </c>
      <c r="G126" s="273">
        <v>0</v>
      </c>
      <c r="H126" s="593"/>
      <c r="I126" s="594"/>
      <c r="J126" s="594"/>
      <c r="K126" s="594"/>
      <c r="L126" s="594"/>
      <c r="M126" s="594"/>
      <c r="N126" s="594"/>
      <c r="O126" s="595"/>
      <c r="P126" s="126">
        <v>0</v>
      </c>
      <c r="Q126" s="124">
        <v>0</v>
      </c>
      <c r="R126" s="126">
        <v>0</v>
      </c>
      <c r="S126" s="272">
        <v>0</v>
      </c>
      <c r="U126" s="5"/>
      <c r="V126" s="45" t="s">
        <v>191</v>
      </c>
      <c r="W126" s="46" t="s">
        <v>192</v>
      </c>
      <c r="X126" s="528"/>
      <c r="Y126" s="528"/>
      <c r="Z126" s="528"/>
      <c r="AA126" s="528"/>
      <c r="AB126" s="528"/>
      <c r="AC126" s="528"/>
      <c r="AD126" s="528"/>
      <c r="AE126" s="528"/>
      <c r="AF126" s="528"/>
      <c r="AG126" s="528"/>
      <c r="AH126" s="528"/>
      <c r="AI126" s="528"/>
      <c r="AJ126" s="528"/>
      <c r="AK126" s="528"/>
      <c r="AL126" s="528"/>
      <c r="AM126" s="528"/>
      <c r="AN126" s="529"/>
      <c r="AP126" s="5"/>
      <c r="AQ126" s="5"/>
      <c r="AR126" s="5"/>
    </row>
    <row r="127" spans="1:44" s="14" customFormat="1" ht="18.95" customHeight="1" x14ac:dyDescent="0.15">
      <c r="A127" s="36">
        <v>17</v>
      </c>
      <c r="B127" s="35" t="s">
        <v>193</v>
      </c>
      <c r="C127" s="279">
        <f t="shared" ref="C127:S127" si="39">SUM(C128:C129)</f>
        <v>78</v>
      </c>
      <c r="D127" s="137">
        <f t="shared" si="39"/>
        <v>75</v>
      </c>
      <c r="E127" s="279">
        <f t="shared" si="39"/>
        <v>18</v>
      </c>
      <c r="F127" s="137">
        <f t="shared" si="39"/>
        <v>16</v>
      </c>
      <c r="G127" s="141">
        <f t="shared" si="39"/>
        <v>0</v>
      </c>
      <c r="H127" s="141">
        <f t="shared" si="39"/>
        <v>6139</v>
      </c>
      <c r="I127" s="140">
        <f t="shared" si="39"/>
        <v>0</v>
      </c>
      <c r="J127" s="139">
        <f t="shared" si="39"/>
        <v>0</v>
      </c>
      <c r="K127" s="140">
        <f t="shared" si="39"/>
        <v>899</v>
      </c>
      <c r="L127" s="139">
        <f t="shared" si="39"/>
        <v>0</v>
      </c>
      <c r="M127" s="140">
        <f t="shared" si="39"/>
        <v>0</v>
      </c>
      <c r="N127" s="139">
        <f t="shared" si="39"/>
        <v>866</v>
      </c>
      <c r="O127" s="119">
        <f t="shared" si="39"/>
        <v>7904</v>
      </c>
      <c r="P127" s="141">
        <f t="shared" si="39"/>
        <v>0</v>
      </c>
      <c r="Q127" s="138">
        <f t="shared" si="39"/>
        <v>0</v>
      </c>
      <c r="R127" s="119">
        <f t="shared" si="39"/>
        <v>212</v>
      </c>
      <c r="S127" s="119">
        <f t="shared" si="39"/>
        <v>525</v>
      </c>
      <c r="V127" s="60">
        <v>17</v>
      </c>
      <c r="W127" s="481" t="s">
        <v>193</v>
      </c>
      <c r="X127" s="502">
        <f t="shared" ref="X127:AN127" si="40">C127</f>
        <v>78</v>
      </c>
      <c r="Y127" s="502">
        <f t="shared" si="40"/>
        <v>75</v>
      </c>
      <c r="Z127" s="502">
        <f t="shared" si="40"/>
        <v>18</v>
      </c>
      <c r="AA127" s="502">
        <f t="shared" si="40"/>
        <v>16</v>
      </c>
      <c r="AB127" s="502">
        <f t="shared" si="40"/>
        <v>0</v>
      </c>
      <c r="AC127" s="502">
        <f t="shared" si="40"/>
        <v>6139</v>
      </c>
      <c r="AD127" s="502">
        <f t="shared" si="40"/>
        <v>0</v>
      </c>
      <c r="AE127" s="502">
        <f t="shared" si="40"/>
        <v>0</v>
      </c>
      <c r="AF127" s="502">
        <f t="shared" si="40"/>
        <v>899</v>
      </c>
      <c r="AG127" s="502">
        <f t="shared" si="40"/>
        <v>0</v>
      </c>
      <c r="AH127" s="502">
        <f t="shared" si="40"/>
        <v>0</v>
      </c>
      <c r="AI127" s="502">
        <f t="shared" si="40"/>
        <v>866</v>
      </c>
      <c r="AJ127" s="502">
        <f t="shared" si="40"/>
        <v>7904</v>
      </c>
      <c r="AK127" s="502">
        <f t="shared" si="40"/>
        <v>0</v>
      </c>
      <c r="AL127" s="502">
        <f t="shared" si="40"/>
        <v>0</v>
      </c>
      <c r="AM127" s="502">
        <f t="shared" si="40"/>
        <v>212</v>
      </c>
      <c r="AN127" s="514">
        <f t="shared" si="40"/>
        <v>525</v>
      </c>
    </row>
    <row r="128" spans="1:44" s="14" customFormat="1" ht="18.95" customHeight="1" x14ac:dyDescent="0.15">
      <c r="A128" s="42" t="s">
        <v>194</v>
      </c>
      <c r="B128" s="19" t="s">
        <v>195</v>
      </c>
      <c r="C128" s="389">
        <v>54</v>
      </c>
      <c r="D128" s="388">
        <v>51</v>
      </c>
      <c r="E128" s="389">
        <v>13</v>
      </c>
      <c r="F128" s="388">
        <v>11</v>
      </c>
      <c r="G128" s="387">
        <v>0</v>
      </c>
      <c r="H128" s="545">
        <v>6139</v>
      </c>
      <c r="I128" s="546">
        <v>0</v>
      </c>
      <c r="J128" s="547">
        <v>0</v>
      </c>
      <c r="K128" s="546">
        <v>899</v>
      </c>
      <c r="L128" s="547">
        <v>0</v>
      </c>
      <c r="M128" s="546">
        <v>0</v>
      </c>
      <c r="N128" s="547">
        <v>866</v>
      </c>
      <c r="O128" s="548">
        <f>SUM(H128:N128)</f>
        <v>7904</v>
      </c>
      <c r="P128" s="545">
        <v>0</v>
      </c>
      <c r="Q128" s="548">
        <v>0</v>
      </c>
      <c r="R128" s="545">
        <v>212</v>
      </c>
      <c r="S128" s="549">
        <v>525</v>
      </c>
      <c r="V128" s="62" t="s">
        <v>194</v>
      </c>
      <c r="W128" s="46" t="s">
        <v>195</v>
      </c>
      <c r="X128" s="503"/>
      <c r="Y128" s="503"/>
      <c r="Z128" s="503"/>
      <c r="AA128" s="503"/>
      <c r="AB128" s="503"/>
      <c r="AC128" s="503"/>
      <c r="AD128" s="503"/>
      <c r="AE128" s="503"/>
      <c r="AF128" s="503"/>
      <c r="AG128" s="503"/>
      <c r="AH128" s="503"/>
      <c r="AI128" s="503"/>
      <c r="AJ128" s="503"/>
      <c r="AK128" s="503"/>
      <c r="AL128" s="503"/>
      <c r="AM128" s="503"/>
      <c r="AN128" s="515"/>
    </row>
    <row r="129" spans="1:44" s="14" customFormat="1" ht="18.95" customHeight="1" x14ac:dyDescent="0.15">
      <c r="A129" s="42" t="s">
        <v>196</v>
      </c>
      <c r="B129" s="19" t="s">
        <v>197</v>
      </c>
      <c r="C129" s="389">
        <v>24</v>
      </c>
      <c r="D129" s="388">
        <v>24</v>
      </c>
      <c r="E129" s="389">
        <v>5</v>
      </c>
      <c r="F129" s="388">
        <v>5</v>
      </c>
      <c r="G129" s="387">
        <v>0</v>
      </c>
      <c r="H129" s="596" t="s">
        <v>462</v>
      </c>
      <c r="I129" s="597"/>
      <c r="J129" s="597"/>
      <c r="K129" s="597"/>
      <c r="L129" s="597"/>
      <c r="M129" s="597"/>
      <c r="N129" s="597"/>
      <c r="O129" s="598"/>
      <c r="P129" s="385">
        <v>0</v>
      </c>
      <c r="Q129" s="386">
        <v>0</v>
      </c>
      <c r="R129" s="385">
        <v>0</v>
      </c>
      <c r="S129" s="384">
        <v>0</v>
      </c>
      <c r="V129" s="62" t="s">
        <v>196</v>
      </c>
      <c r="W129" s="46" t="s">
        <v>197</v>
      </c>
      <c r="X129" s="503"/>
      <c r="Y129" s="503"/>
      <c r="Z129" s="503"/>
      <c r="AA129" s="503"/>
      <c r="AB129" s="503"/>
      <c r="AC129" s="503"/>
      <c r="AD129" s="503"/>
      <c r="AE129" s="503"/>
      <c r="AF129" s="503"/>
      <c r="AG129" s="503"/>
      <c r="AH129" s="503"/>
      <c r="AI129" s="503"/>
      <c r="AJ129" s="503"/>
      <c r="AK129" s="503"/>
      <c r="AL129" s="503"/>
      <c r="AM129" s="503"/>
      <c r="AN129" s="515"/>
    </row>
    <row r="130" spans="1:44" s="14" customFormat="1" ht="18.95" customHeight="1" x14ac:dyDescent="0.15">
      <c r="A130" s="51">
        <v>18</v>
      </c>
      <c r="B130" s="32" t="s">
        <v>198</v>
      </c>
      <c r="C130" s="289">
        <f t="shared" ref="C130:S130" si="41">SUM(C131:C132)</f>
        <v>260</v>
      </c>
      <c r="D130" s="168">
        <f t="shared" si="41"/>
        <v>221</v>
      </c>
      <c r="E130" s="289">
        <f t="shared" si="41"/>
        <v>52</v>
      </c>
      <c r="F130" s="168">
        <f t="shared" si="41"/>
        <v>33</v>
      </c>
      <c r="G130" s="172">
        <f t="shared" si="41"/>
        <v>0</v>
      </c>
      <c r="H130" s="172">
        <f t="shared" si="41"/>
        <v>6134</v>
      </c>
      <c r="I130" s="171">
        <f t="shared" si="41"/>
        <v>1387</v>
      </c>
      <c r="J130" s="170">
        <f t="shared" si="41"/>
        <v>3473</v>
      </c>
      <c r="K130" s="171">
        <f t="shared" si="41"/>
        <v>1304</v>
      </c>
      <c r="L130" s="170">
        <f t="shared" si="41"/>
        <v>486</v>
      </c>
      <c r="M130" s="171">
        <f t="shared" si="41"/>
        <v>0</v>
      </c>
      <c r="N130" s="170">
        <f t="shared" si="41"/>
        <v>0</v>
      </c>
      <c r="O130" s="188">
        <f t="shared" si="41"/>
        <v>12784</v>
      </c>
      <c r="P130" s="172">
        <f t="shared" si="41"/>
        <v>228</v>
      </c>
      <c r="Q130" s="169">
        <f t="shared" si="41"/>
        <v>228</v>
      </c>
      <c r="R130" s="172">
        <f t="shared" si="41"/>
        <v>250</v>
      </c>
      <c r="S130" s="288">
        <f t="shared" si="41"/>
        <v>757</v>
      </c>
      <c r="U130" s="2"/>
      <c r="V130" s="484">
        <v>18</v>
      </c>
      <c r="W130" s="478" t="s">
        <v>198</v>
      </c>
      <c r="X130" s="502">
        <f t="shared" ref="X130:AN130" si="42">C130</f>
        <v>260</v>
      </c>
      <c r="Y130" s="502">
        <f t="shared" si="42"/>
        <v>221</v>
      </c>
      <c r="Z130" s="502">
        <f t="shared" si="42"/>
        <v>52</v>
      </c>
      <c r="AA130" s="502">
        <f t="shared" si="42"/>
        <v>33</v>
      </c>
      <c r="AB130" s="502">
        <f t="shared" si="42"/>
        <v>0</v>
      </c>
      <c r="AC130" s="502">
        <f t="shared" si="42"/>
        <v>6134</v>
      </c>
      <c r="AD130" s="502">
        <f t="shared" si="42"/>
        <v>1387</v>
      </c>
      <c r="AE130" s="502">
        <f t="shared" si="42"/>
        <v>3473</v>
      </c>
      <c r="AF130" s="502">
        <f t="shared" si="42"/>
        <v>1304</v>
      </c>
      <c r="AG130" s="502">
        <f t="shared" si="42"/>
        <v>486</v>
      </c>
      <c r="AH130" s="502">
        <f t="shared" si="42"/>
        <v>0</v>
      </c>
      <c r="AI130" s="502">
        <f t="shared" si="42"/>
        <v>0</v>
      </c>
      <c r="AJ130" s="502">
        <f t="shared" si="42"/>
        <v>12784</v>
      </c>
      <c r="AK130" s="502">
        <f t="shared" si="42"/>
        <v>228</v>
      </c>
      <c r="AL130" s="502">
        <f t="shared" si="42"/>
        <v>228</v>
      </c>
      <c r="AM130" s="502">
        <f t="shared" si="42"/>
        <v>250</v>
      </c>
      <c r="AN130" s="514">
        <f t="shared" si="42"/>
        <v>757</v>
      </c>
      <c r="AP130" s="2"/>
      <c r="AQ130" s="2"/>
      <c r="AR130" s="2"/>
    </row>
    <row r="131" spans="1:44" s="2" customFormat="1" ht="18.95" customHeight="1" x14ac:dyDescent="0.15">
      <c r="A131" s="41" t="s">
        <v>199</v>
      </c>
      <c r="B131" s="25" t="s">
        <v>200</v>
      </c>
      <c r="C131" s="269">
        <v>148</v>
      </c>
      <c r="D131" s="113">
        <v>118</v>
      </c>
      <c r="E131" s="269">
        <v>40</v>
      </c>
      <c r="F131" s="113">
        <v>22</v>
      </c>
      <c r="G131" s="268">
        <v>0</v>
      </c>
      <c r="H131" s="117">
        <v>6134</v>
      </c>
      <c r="I131" s="116">
        <v>1387</v>
      </c>
      <c r="J131" s="115">
        <v>3473</v>
      </c>
      <c r="K131" s="116">
        <v>1304</v>
      </c>
      <c r="L131" s="115">
        <v>486</v>
      </c>
      <c r="M131" s="116">
        <v>0</v>
      </c>
      <c r="N131" s="115">
        <v>0</v>
      </c>
      <c r="O131" s="124">
        <f>SUM(H131:N131)</f>
        <v>12784</v>
      </c>
      <c r="P131" s="117">
        <v>228</v>
      </c>
      <c r="Q131" s="114">
        <v>228</v>
      </c>
      <c r="R131" s="117">
        <v>246</v>
      </c>
      <c r="S131" s="267">
        <v>752</v>
      </c>
      <c r="U131" s="44"/>
      <c r="V131" s="485" t="s">
        <v>199</v>
      </c>
      <c r="W131" s="475" t="s">
        <v>200</v>
      </c>
      <c r="X131" s="462"/>
      <c r="Y131" s="462"/>
      <c r="Z131" s="462"/>
      <c r="AA131" s="462"/>
      <c r="AB131" s="462"/>
      <c r="AC131" s="462"/>
      <c r="AD131" s="462"/>
      <c r="AE131" s="462"/>
      <c r="AF131" s="462"/>
      <c r="AG131" s="462"/>
      <c r="AH131" s="462"/>
      <c r="AI131" s="462"/>
      <c r="AJ131" s="462"/>
      <c r="AK131" s="462"/>
      <c r="AL131" s="462"/>
      <c r="AM131" s="462"/>
      <c r="AN131" s="512"/>
      <c r="AP131" s="44"/>
      <c r="AQ131" s="44"/>
      <c r="AR131" s="44"/>
    </row>
    <row r="132" spans="1:44" s="44" customFormat="1" ht="18.95" customHeight="1" x14ac:dyDescent="0.15">
      <c r="A132" s="41" t="s">
        <v>201</v>
      </c>
      <c r="B132" s="25" t="s">
        <v>202</v>
      </c>
      <c r="C132" s="269">
        <v>112</v>
      </c>
      <c r="D132" s="113">
        <v>103</v>
      </c>
      <c r="E132" s="269">
        <v>12</v>
      </c>
      <c r="F132" s="113">
        <v>11</v>
      </c>
      <c r="G132" s="268">
        <v>0</v>
      </c>
      <c r="H132" s="117">
        <v>0</v>
      </c>
      <c r="I132" s="116">
        <v>0</v>
      </c>
      <c r="J132" s="115">
        <v>0</v>
      </c>
      <c r="K132" s="116">
        <v>0</v>
      </c>
      <c r="L132" s="115">
        <v>0</v>
      </c>
      <c r="M132" s="116">
        <v>0</v>
      </c>
      <c r="N132" s="115">
        <v>0</v>
      </c>
      <c r="O132" s="124">
        <f>SUM(H132:N132)</f>
        <v>0</v>
      </c>
      <c r="P132" s="117">
        <v>0</v>
      </c>
      <c r="Q132" s="114">
        <v>0</v>
      </c>
      <c r="R132" s="117">
        <v>4</v>
      </c>
      <c r="S132" s="267">
        <v>5</v>
      </c>
      <c r="U132" s="14"/>
      <c r="V132" s="485" t="s">
        <v>201</v>
      </c>
      <c r="W132" s="475" t="s">
        <v>202</v>
      </c>
      <c r="X132" s="532"/>
      <c r="Y132" s="532"/>
      <c r="Z132" s="532"/>
      <c r="AA132" s="532"/>
      <c r="AB132" s="532"/>
      <c r="AC132" s="532"/>
      <c r="AD132" s="532"/>
      <c r="AE132" s="532"/>
      <c r="AF132" s="532"/>
      <c r="AG132" s="532"/>
      <c r="AH132" s="532"/>
      <c r="AI132" s="532"/>
      <c r="AJ132" s="532"/>
      <c r="AK132" s="532"/>
      <c r="AL132" s="532"/>
      <c r="AM132" s="532"/>
      <c r="AN132" s="533"/>
      <c r="AP132" s="14"/>
      <c r="AQ132" s="14"/>
      <c r="AR132" s="14"/>
    </row>
    <row r="133" spans="1:44" s="17" customFormat="1" ht="18.95" customHeight="1" x14ac:dyDescent="0.15">
      <c r="A133" s="47">
        <v>19</v>
      </c>
      <c r="B133" s="52" t="s">
        <v>417</v>
      </c>
      <c r="C133" s="383">
        <f t="shared" ref="C133:S133" si="43">SUM(C134:C137)</f>
        <v>256</v>
      </c>
      <c r="D133" s="382">
        <f t="shared" si="43"/>
        <v>254</v>
      </c>
      <c r="E133" s="383">
        <f t="shared" si="43"/>
        <v>25</v>
      </c>
      <c r="F133" s="382">
        <f t="shared" si="43"/>
        <v>24</v>
      </c>
      <c r="G133" s="378">
        <f t="shared" si="43"/>
        <v>0</v>
      </c>
      <c r="H133" s="378">
        <f t="shared" si="43"/>
        <v>8565</v>
      </c>
      <c r="I133" s="381">
        <f t="shared" si="43"/>
        <v>7</v>
      </c>
      <c r="J133" s="380">
        <f t="shared" si="43"/>
        <v>571</v>
      </c>
      <c r="K133" s="381">
        <f t="shared" si="43"/>
        <v>1831</v>
      </c>
      <c r="L133" s="380">
        <f t="shared" si="43"/>
        <v>0</v>
      </c>
      <c r="M133" s="381">
        <f t="shared" si="43"/>
        <v>0</v>
      </c>
      <c r="N133" s="380">
        <f t="shared" si="43"/>
        <v>0</v>
      </c>
      <c r="O133" s="379">
        <f t="shared" si="43"/>
        <v>10974</v>
      </c>
      <c r="P133" s="378">
        <f t="shared" si="43"/>
        <v>686</v>
      </c>
      <c r="Q133" s="379">
        <f t="shared" si="43"/>
        <v>2480</v>
      </c>
      <c r="R133" s="378">
        <f t="shared" si="43"/>
        <v>293</v>
      </c>
      <c r="S133" s="377">
        <f t="shared" si="43"/>
        <v>811</v>
      </c>
      <c r="U133" s="16"/>
      <c r="V133" s="54">
        <v>19</v>
      </c>
      <c r="W133" s="490" t="s">
        <v>417</v>
      </c>
      <c r="X133" s="506">
        <f t="shared" ref="X133:AN133" si="44">C133</f>
        <v>256</v>
      </c>
      <c r="Y133" s="506">
        <f t="shared" si="44"/>
        <v>254</v>
      </c>
      <c r="Z133" s="506">
        <f t="shared" si="44"/>
        <v>25</v>
      </c>
      <c r="AA133" s="506">
        <f t="shared" si="44"/>
        <v>24</v>
      </c>
      <c r="AB133" s="506">
        <f t="shared" si="44"/>
        <v>0</v>
      </c>
      <c r="AC133" s="506">
        <f t="shared" si="44"/>
        <v>8565</v>
      </c>
      <c r="AD133" s="506">
        <f t="shared" si="44"/>
        <v>7</v>
      </c>
      <c r="AE133" s="506">
        <f t="shared" si="44"/>
        <v>571</v>
      </c>
      <c r="AF133" s="506">
        <f t="shared" si="44"/>
        <v>1831</v>
      </c>
      <c r="AG133" s="506">
        <f t="shared" si="44"/>
        <v>0</v>
      </c>
      <c r="AH133" s="506">
        <f t="shared" si="44"/>
        <v>0</v>
      </c>
      <c r="AI133" s="506">
        <f t="shared" si="44"/>
        <v>0</v>
      </c>
      <c r="AJ133" s="506">
        <f t="shared" si="44"/>
        <v>10974</v>
      </c>
      <c r="AK133" s="506">
        <f t="shared" si="44"/>
        <v>686</v>
      </c>
      <c r="AL133" s="506">
        <f t="shared" si="44"/>
        <v>2480</v>
      </c>
      <c r="AM133" s="506">
        <f t="shared" si="44"/>
        <v>293</v>
      </c>
      <c r="AN133" s="523">
        <f t="shared" si="44"/>
        <v>811</v>
      </c>
      <c r="AP133" s="16"/>
      <c r="AQ133" s="16"/>
      <c r="AR133" s="16"/>
    </row>
    <row r="134" spans="1:44" s="16" customFormat="1" ht="18.95" customHeight="1" x14ac:dyDescent="0.15">
      <c r="A134" s="49" t="s">
        <v>203</v>
      </c>
      <c r="B134" s="53" t="s">
        <v>418</v>
      </c>
      <c r="C134" s="324">
        <v>128</v>
      </c>
      <c r="D134" s="210">
        <v>126</v>
      </c>
      <c r="E134" s="324">
        <v>11</v>
      </c>
      <c r="F134" s="210">
        <v>10</v>
      </c>
      <c r="G134" s="323">
        <v>0</v>
      </c>
      <c r="H134" s="175">
        <v>4732</v>
      </c>
      <c r="I134" s="174">
        <v>7</v>
      </c>
      <c r="J134" s="178">
        <v>571</v>
      </c>
      <c r="K134" s="174">
        <v>640</v>
      </c>
      <c r="L134" s="178">
        <v>0</v>
      </c>
      <c r="M134" s="174">
        <v>0</v>
      </c>
      <c r="N134" s="178">
        <v>0</v>
      </c>
      <c r="O134" s="211">
        <f t="shared" ref="O134:O139" si="45">SUM(H134:N134)</f>
        <v>5950</v>
      </c>
      <c r="P134" s="175">
        <v>686</v>
      </c>
      <c r="Q134" s="211">
        <v>2480</v>
      </c>
      <c r="R134" s="175">
        <v>293</v>
      </c>
      <c r="S134" s="313">
        <v>811</v>
      </c>
      <c r="V134" s="55" t="s">
        <v>203</v>
      </c>
      <c r="W134" s="489" t="s">
        <v>418</v>
      </c>
      <c r="X134" s="507"/>
      <c r="Y134" s="507"/>
      <c r="Z134" s="507"/>
      <c r="AA134" s="507"/>
      <c r="AB134" s="507"/>
      <c r="AC134" s="507"/>
      <c r="AD134" s="507"/>
      <c r="AE134" s="507"/>
      <c r="AF134" s="507"/>
      <c r="AG134" s="507"/>
      <c r="AH134" s="507"/>
      <c r="AI134" s="507"/>
      <c r="AJ134" s="507"/>
      <c r="AK134" s="507"/>
      <c r="AL134" s="507"/>
      <c r="AM134" s="507"/>
      <c r="AN134" s="521"/>
    </row>
    <row r="135" spans="1:44" s="16" customFormat="1" ht="18.95" customHeight="1" x14ac:dyDescent="0.15">
      <c r="A135" s="49" t="s">
        <v>204</v>
      </c>
      <c r="B135" s="53" t="s">
        <v>419</v>
      </c>
      <c r="C135" s="324">
        <v>59</v>
      </c>
      <c r="D135" s="210">
        <v>59</v>
      </c>
      <c r="E135" s="324">
        <v>8</v>
      </c>
      <c r="F135" s="210">
        <v>8</v>
      </c>
      <c r="G135" s="323">
        <v>0</v>
      </c>
      <c r="H135" s="175">
        <v>2659</v>
      </c>
      <c r="I135" s="174">
        <v>0</v>
      </c>
      <c r="J135" s="178">
        <v>0</v>
      </c>
      <c r="K135" s="174">
        <v>798</v>
      </c>
      <c r="L135" s="178">
        <v>0</v>
      </c>
      <c r="M135" s="174">
        <v>0</v>
      </c>
      <c r="N135" s="178">
        <v>0</v>
      </c>
      <c r="O135" s="211">
        <f t="shared" si="45"/>
        <v>3457</v>
      </c>
      <c r="P135" s="175">
        <v>0</v>
      </c>
      <c r="Q135" s="211">
        <v>0</v>
      </c>
      <c r="R135" s="175">
        <v>0</v>
      </c>
      <c r="S135" s="313">
        <v>0</v>
      </c>
      <c r="V135" s="55" t="s">
        <v>204</v>
      </c>
      <c r="W135" s="489" t="s">
        <v>419</v>
      </c>
      <c r="X135" s="507"/>
      <c r="Y135" s="507"/>
      <c r="Z135" s="507"/>
      <c r="AA135" s="507"/>
      <c r="AB135" s="507"/>
      <c r="AC135" s="507"/>
      <c r="AD135" s="507"/>
      <c r="AE135" s="507"/>
      <c r="AF135" s="507"/>
      <c r="AG135" s="507"/>
      <c r="AH135" s="507"/>
      <c r="AI135" s="507"/>
      <c r="AJ135" s="507"/>
      <c r="AK135" s="507"/>
      <c r="AL135" s="507"/>
      <c r="AM135" s="507"/>
      <c r="AN135" s="521"/>
    </row>
    <row r="136" spans="1:44" s="16" customFormat="1" ht="18.95" customHeight="1" x14ac:dyDescent="0.15">
      <c r="A136" s="49" t="s">
        <v>205</v>
      </c>
      <c r="B136" s="53" t="s">
        <v>420</v>
      </c>
      <c r="C136" s="376">
        <v>37</v>
      </c>
      <c r="D136" s="375">
        <v>37</v>
      </c>
      <c r="E136" s="376">
        <v>3</v>
      </c>
      <c r="F136" s="375">
        <v>3</v>
      </c>
      <c r="G136" s="374">
        <v>0</v>
      </c>
      <c r="H136" s="370">
        <v>0</v>
      </c>
      <c r="I136" s="373">
        <v>0</v>
      </c>
      <c r="J136" s="372">
        <v>0</v>
      </c>
      <c r="K136" s="373">
        <v>0</v>
      </c>
      <c r="L136" s="372">
        <v>0</v>
      </c>
      <c r="M136" s="373">
        <v>0</v>
      </c>
      <c r="N136" s="372">
        <v>0</v>
      </c>
      <c r="O136" s="371">
        <f t="shared" si="45"/>
        <v>0</v>
      </c>
      <c r="P136" s="370">
        <v>0</v>
      </c>
      <c r="Q136" s="371">
        <v>0</v>
      </c>
      <c r="R136" s="370">
        <v>0</v>
      </c>
      <c r="S136" s="369">
        <v>0</v>
      </c>
      <c r="U136" s="222"/>
      <c r="V136" s="55" t="s">
        <v>205</v>
      </c>
      <c r="W136" s="489" t="s">
        <v>420</v>
      </c>
      <c r="X136" s="507"/>
      <c r="Y136" s="507"/>
      <c r="Z136" s="507"/>
      <c r="AA136" s="507"/>
      <c r="AB136" s="507"/>
      <c r="AC136" s="507"/>
      <c r="AD136" s="507"/>
      <c r="AE136" s="507"/>
      <c r="AF136" s="507"/>
      <c r="AG136" s="507"/>
      <c r="AH136" s="507"/>
      <c r="AI136" s="507"/>
      <c r="AJ136" s="507"/>
      <c r="AK136" s="507"/>
      <c r="AL136" s="507"/>
      <c r="AM136" s="507"/>
      <c r="AN136" s="521"/>
      <c r="AP136" s="222"/>
      <c r="AQ136" s="222"/>
      <c r="AR136" s="222"/>
    </row>
    <row r="137" spans="1:44" s="222" customFormat="1" ht="18.95" customHeight="1" x14ac:dyDescent="0.15">
      <c r="A137" s="49" t="s">
        <v>206</v>
      </c>
      <c r="B137" s="53" t="s">
        <v>421</v>
      </c>
      <c r="C137" s="175">
        <v>32</v>
      </c>
      <c r="D137" s="210">
        <v>32</v>
      </c>
      <c r="E137" s="324">
        <v>3</v>
      </c>
      <c r="F137" s="210">
        <v>3</v>
      </c>
      <c r="G137" s="323">
        <v>0</v>
      </c>
      <c r="H137" s="175">
        <v>1174</v>
      </c>
      <c r="I137" s="174">
        <v>0</v>
      </c>
      <c r="J137" s="178">
        <v>0</v>
      </c>
      <c r="K137" s="174">
        <v>393</v>
      </c>
      <c r="L137" s="178">
        <v>0</v>
      </c>
      <c r="M137" s="174">
        <v>0</v>
      </c>
      <c r="N137" s="178">
        <v>0</v>
      </c>
      <c r="O137" s="211">
        <f t="shared" si="45"/>
        <v>1567</v>
      </c>
      <c r="P137" s="175">
        <v>0</v>
      </c>
      <c r="Q137" s="211">
        <v>0</v>
      </c>
      <c r="R137" s="175">
        <v>0</v>
      </c>
      <c r="S137" s="313">
        <v>0</v>
      </c>
      <c r="U137" s="17"/>
      <c r="V137" s="55" t="s">
        <v>206</v>
      </c>
      <c r="W137" s="489" t="s">
        <v>421</v>
      </c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34"/>
      <c r="AH137" s="534"/>
      <c r="AI137" s="534"/>
      <c r="AJ137" s="534"/>
      <c r="AK137" s="534"/>
      <c r="AL137" s="534"/>
      <c r="AM137" s="534"/>
      <c r="AN137" s="535"/>
      <c r="AP137" s="17"/>
      <c r="AQ137" s="17"/>
      <c r="AR137" s="17"/>
    </row>
    <row r="138" spans="1:44" s="5" customFormat="1" ht="18.95" customHeight="1" x14ac:dyDescent="0.15">
      <c r="A138" s="36" t="s">
        <v>207</v>
      </c>
      <c r="B138" s="35" t="s">
        <v>208</v>
      </c>
      <c r="C138" s="261">
        <v>117</v>
      </c>
      <c r="D138" s="103">
        <v>110</v>
      </c>
      <c r="E138" s="261">
        <v>16</v>
      </c>
      <c r="F138" s="103">
        <v>10</v>
      </c>
      <c r="G138" s="260">
        <v>0</v>
      </c>
      <c r="H138" s="106">
        <v>1303</v>
      </c>
      <c r="I138" s="105">
        <v>0</v>
      </c>
      <c r="J138" s="64">
        <v>0</v>
      </c>
      <c r="K138" s="105">
        <v>1996</v>
      </c>
      <c r="L138" s="64">
        <v>0</v>
      </c>
      <c r="M138" s="105">
        <v>0</v>
      </c>
      <c r="N138" s="64">
        <v>0</v>
      </c>
      <c r="O138" s="104">
        <f t="shared" si="45"/>
        <v>3299</v>
      </c>
      <c r="P138" s="106">
        <v>0</v>
      </c>
      <c r="Q138" s="104">
        <v>0</v>
      </c>
      <c r="R138" s="106">
        <v>0</v>
      </c>
      <c r="S138" s="259">
        <v>0</v>
      </c>
      <c r="V138" s="60" t="s">
        <v>207</v>
      </c>
      <c r="W138" s="481" t="s">
        <v>208</v>
      </c>
      <c r="X138" s="502">
        <f t="shared" ref="X138:AG140" si="46">C138</f>
        <v>117</v>
      </c>
      <c r="Y138" s="502">
        <f t="shared" si="46"/>
        <v>110</v>
      </c>
      <c r="Z138" s="502">
        <f t="shared" si="46"/>
        <v>16</v>
      </c>
      <c r="AA138" s="502">
        <f t="shared" si="46"/>
        <v>10</v>
      </c>
      <c r="AB138" s="502">
        <f t="shared" si="46"/>
        <v>0</v>
      </c>
      <c r="AC138" s="502">
        <f t="shared" si="46"/>
        <v>1303</v>
      </c>
      <c r="AD138" s="502">
        <f t="shared" si="46"/>
        <v>0</v>
      </c>
      <c r="AE138" s="502">
        <f t="shared" si="46"/>
        <v>0</v>
      </c>
      <c r="AF138" s="502">
        <f t="shared" si="46"/>
        <v>1996</v>
      </c>
      <c r="AG138" s="502">
        <f t="shared" si="46"/>
        <v>0</v>
      </c>
      <c r="AH138" s="502">
        <f t="shared" ref="AH138:AN140" si="47">M138</f>
        <v>0</v>
      </c>
      <c r="AI138" s="502">
        <f t="shared" si="47"/>
        <v>0</v>
      </c>
      <c r="AJ138" s="502">
        <f t="shared" si="47"/>
        <v>3299</v>
      </c>
      <c r="AK138" s="502">
        <f t="shared" si="47"/>
        <v>0</v>
      </c>
      <c r="AL138" s="502">
        <f t="shared" si="47"/>
        <v>0</v>
      </c>
      <c r="AM138" s="502">
        <f t="shared" si="47"/>
        <v>0</v>
      </c>
      <c r="AN138" s="514">
        <f t="shared" si="47"/>
        <v>0</v>
      </c>
    </row>
    <row r="139" spans="1:44" s="5" customFormat="1" ht="18.95" customHeight="1" x14ac:dyDescent="0.15">
      <c r="A139" s="36" t="s">
        <v>209</v>
      </c>
      <c r="B139" s="35" t="s">
        <v>210</v>
      </c>
      <c r="C139" s="368">
        <v>255</v>
      </c>
      <c r="D139" s="367">
        <v>212</v>
      </c>
      <c r="E139" s="368">
        <v>43</v>
      </c>
      <c r="F139" s="367">
        <v>27</v>
      </c>
      <c r="G139" s="366">
        <v>0</v>
      </c>
      <c r="H139" s="362">
        <v>9400</v>
      </c>
      <c r="I139" s="365">
        <v>2</v>
      </c>
      <c r="J139" s="364">
        <v>57</v>
      </c>
      <c r="K139" s="365">
        <v>2086</v>
      </c>
      <c r="L139" s="364">
        <v>0</v>
      </c>
      <c r="M139" s="365">
        <v>0</v>
      </c>
      <c r="N139" s="364">
        <v>0</v>
      </c>
      <c r="O139" s="216">
        <f t="shared" si="45"/>
        <v>11545</v>
      </c>
      <c r="P139" s="362">
        <v>4</v>
      </c>
      <c r="Q139" s="363">
        <v>4</v>
      </c>
      <c r="R139" s="362">
        <v>431</v>
      </c>
      <c r="S139" s="361">
        <v>577</v>
      </c>
      <c r="V139" s="60" t="s">
        <v>209</v>
      </c>
      <c r="W139" s="481" t="s">
        <v>210</v>
      </c>
      <c r="X139" s="502">
        <f t="shared" si="46"/>
        <v>255</v>
      </c>
      <c r="Y139" s="502">
        <f t="shared" si="46"/>
        <v>212</v>
      </c>
      <c r="Z139" s="502">
        <f t="shared" si="46"/>
        <v>43</v>
      </c>
      <c r="AA139" s="502">
        <f t="shared" si="46"/>
        <v>27</v>
      </c>
      <c r="AB139" s="502">
        <f t="shared" si="46"/>
        <v>0</v>
      </c>
      <c r="AC139" s="502">
        <f t="shared" si="46"/>
        <v>9400</v>
      </c>
      <c r="AD139" s="502">
        <f t="shared" si="46"/>
        <v>2</v>
      </c>
      <c r="AE139" s="502">
        <f t="shared" si="46"/>
        <v>57</v>
      </c>
      <c r="AF139" s="502">
        <f t="shared" si="46"/>
        <v>2086</v>
      </c>
      <c r="AG139" s="502">
        <f t="shared" si="46"/>
        <v>0</v>
      </c>
      <c r="AH139" s="502">
        <f t="shared" si="47"/>
        <v>0</v>
      </c>
      <c r="AI139" s="502">
        <f t="shared" si="47"/>
        <v>0</v>
      </c>
      <c r="AJ139" s="502">
        <f t="shared" si="47"/>
        <v>11545</v>
      </c>
      <c r="AK139" s="502">
        <f t="shared" si="47"/>
        <v>4</v>
      </c>
      <c r="AL139" s="502">
        <f t="shared" si="47"/>
        <v>4</v>
      </c>
      <c r="AM139" s="502">
        <f t="shared" si="47"/>
        <v>431</v>
      </c>
      <c r="AN139" s="514">
        <f t="shared" si="47"/>
        <v>577</v>
      </c>
    </row>
    <row r="140" spans="1:44" s="17" customFormat="1" ht="18.95" customHeight="1" x14ac:dyDescent="0.15">
      <c r="A140" s="47" t="s">
        <v>422</v>
      </c>
      <c r="B140" s="66" t="s">
        <v>461</v>
      </c>
      <c r="C140" s="277">
        <f t="shared" ref="C140:S140" si="48">SUM(C141:C144)</f>
        <v>201</v>
      </c>
      <c r="D140" s="127">
        <f t="shared" si="48"/>
        <v>129</v>
      </c>
      <c r="E140" s="277">
        <f t="shared" si="48"/>
        <v>23</v>
      </c>
      <c r="F140" s="127">
        <f t="shared" si="48"/>
        <v>20</v>
      </c>
      <c r="G140" s="131">
        <f t="shared" si="48"/>
        <v>0</v>
      </c>
      <c r="H140" s="131">
        <f t="shared" si="48"/>
        <v>5737</v>
      </c>
      <c r="I140" s="130">
        <f t="shared" si="48"/>
        <v>7</v>
      </c>
      <c r="J140" s="129">
        <f t="shared" si="48"/>
        <v>311</v>
      </c>
      <c r="K140" s="130">
        <f t="shared" si="48"/>
        <v>2900</v>
      </c>
      <c r="L140" s="129">
        <f t="shared" si="48"/>
        <v>0</v>
      </c>
      <c r="M140" s="130">
        <f t="shared" si="48"/>
        <v>0</v>
      </c>
      <c r="N140" s="129">
        <f t="shared" si="48"/>
        <v>0</v>
      </c>
      <c r="O140" s="200">
        <f t="shared" si="48"/>
        <v>8955</v>
      </c>
      <c r="P140" s="131">
        <f t="shared" si="48"/>
        <v>0</v>
      </c>
      <c r="Q140" s="200">
        <f t="shared" si="48"/>
        <v>0</v>
      </c>
      <c r="R140" s="131">
        <f t="shared" si="48"/>
        <v>0</v>
      </c>
      <c r="S140" s="275">
        <f t="shared" si="48"/>
        <v>288</v>
      </c>
      <c r="U140" s="9"/>
      <c r="V140" s="54" t="s">
        <v>422</v>
      </c>
      <c r="W140" s="488" t="s">
        <v>461</v>
      </c>
      <c r="X140" s="506">
        <f t="shared" si="46"/>
        <v>201</v>
      </c>
      <c r="Y140" s="506">
        <f t="shared" si="46"/>
        <v>129</v>
      </c>
      <c r="Z140" s="506">
        <f t="shared" si="46"/>
        <v>23</v>
      </c>
      <c r="AA140" s="506">
        <f t="shared" si="46"/>
        <v>20</v>
      </c>
      <c r="AB140" s="506">
        <f t="shared" si="46"/>
        <v>0</v>
      </c>
      <c r="AC140" s="506">
        <f t="shared" si="46"/>
        <v>5737</v>
      </c>
      <c r="AD140" s="506">
        <f t="shared" si="46"/>
        <v>7</v>
      </c>
      <c r="AE140" s="506">
        <f t="shared" si="46"/>
        <v>311</v>
      </c>
      <c r="AF140" s="506">
        <f t="shared" si="46"/>
        <v>2900</v>
      </c>
      <c r="AG140" s="506">
        <f t="shared" si="46"/>
        <v>0</v>
      </c>
      <c r="AH140" s="506">
        <f t="shared" si="47"/>
        <v>0</v>
      </c>
      <c r="AI140" s="506">
        <f t="shared" si="47"/>
        <v>0</v>
      </c>
      <c r="AJ140" s="506">
        <f t="shared" si="47"/>
        <v>8955</v>
      </c>
      <c r="AK140" s="506">
        <f t="shared" si="47"/>
        <v>0</v>
      </c>
      <c r="AL140" s="506">
        <f t="shared" si="47"/>
        <v>0</v>
      </c>
      <c r="AM140" s="506">
        <f t="shared" si="47"/>
        <v>0</v>
      </c>
      <c r="AN140" s="523">
        <f t="shared" si="47"/>
        <v>288</v>
      </c>
      <c r="AP140" s="9"/>
      <c r="AQ140" s="9"/>
      <c r="AR140" s="9"/>
    </row>
    <row r="141" spans="1:44" s="9" customFormat="1" ht="18.95" customHeight="1" x14ac:dyDescent="0.15">
      <c r="A141" s="351" t="s">
        <v>211</v>
      </c>
      <c r="B141" s="350" t="s">
        <v>460</v>
      </c>
      <c r="C141" s="324">
        <v>169</v>
      </c>
      <c r="D141" s="210">
        <v>97</v>
      </c>
      <c r="E141" s="324">
        <v>15</v>
      </c>
      <c r="F141" s="210">
        <v>12</v>
      </c>
      <c r="G141" s="323">
        <v>0</v>
      </c>
      <c r="H141" s="175">
        <v>4986</v>
      </c>
      <c r="I141" s="174">
        <v>7</v>
      </c>
      <c r="J141" s="178">
        <v>130</v>
      </c>
      <c r="K141" s="174">
        <v>1984</v>
      </c>
      <c r="L141" s="178">
        <v>0</v>
      </c>
      <c r="M141" s="174">
        <v>0</v>
      </c>
      <c r="N141" s="178">
        <v>0</v>
      </c>
      <c r="O141" s="211">
        <f>SUM(H141:N141)</f>
        <v>7107</v>
      </c>
      <c r="P141" s="198">
        <v>0</v>
      </c>
      <c r="Q141" s="197">
        <v>0</v>
      </c>
      <c r="R141" s="209" t="s">
        <v>19</v>
      </c>
      <c r="S141" s="316">
        <v>288</v>
      </c>
      <c r="V141" s="351" t="s">
        <v>211</v>
      </c>
      <c r="W141" s="350" t="s">
        <v>460</v>
      </c>
      <c r="X141" s="508"/>
      <c r="Y141" s="508"/>
      <c r="Z141" s="508"/>
      <c r="AA141" s="508"/>
      <c r="AB141" s="508"/>
      <c r="AC141" s="508"/>
      <c r="AD141" s="508"/>
      <c r="AE141" s="508"/>
      <c r="AF141" s="508"/>
      <c r="AG141" s="508"/>
      <c r="AH141" s="508"/>
      <c r="AI141" s="508"/>
      <c r="AJ141" s="508"/>
      <c r="AK141" s="508"/>
      <c r="AL141" s="508"/>
      <c r="AM141" s="508"/>
      <c r="AN141" s="524"/>
    </row>
    <row r="142" spans="1:44" s="9" customFormat="1" ht="18.95" customHeight="1" x14ac:dyDescent="0.15">
      <c r="A142" s="352" t="s">
        <v>212</v>
      </c>
      <c r="B142" s="290" t="s">
        <v>459</v>
      </c>
      <c r="C142" s="360">
        <v>11</v>
      </c>
      <c r="D142" s="359">
        <v>11</v>
      </c>
      <c r="E142" s="360">
        <v>0</v>
      </c>
      <c r="F142" s="359">
        <v>0</v>
      </c>
      <c r="G142" s="358">
        <v>0</v>
      </c>
      <c r="H142" s="354">
        <v>94</v>
      </c>
      <c r="I142" s="357">
        <v>0</v>
      </c>
      <c r="J142" s="356">
        <v>3</v>
      </c>
      <c r="K142" s="357">
        <v>240</v>
      </c>
      <c r="L142" s="356">
        <v>0</v>
      </c>
      <c r="M142" s="357">
        <v>0</v>
      </c>
      <c r="N142" s="356">
        <v>0</v>
      </c>
      <c r="O142" s="355">
        <f>SUM(H142:N142)</f>
        <v>337</v>
      </c>
      <c r="P142" s="354">
        <v>0</v>
      </c>
      <c r="Q142" s="355">
        <v>0</v>
      </c>
      <c r="R142" s="354">
        <v>0</v>
      </c>
      <c r="S142" s="353">
        <v>0</v>
      </c>
      <c r="V142" s="498" t="s">
        <v>212</v>
      </c>
      <c r="W142" s="499" t="s">
        <v>459</v>
      </c>
      <c r="X142" s="508"/>
      <c r="Y142" s="508"/>
      <c r="Z142" s="508"/>
      <c r="AA142" s="508"/>
      <c r="AB142" s="508"/>
      <c r="AC142" s="508"/>
      <c r="AD142" s="508"/>
      <c r="AE142" s="508"/>
      <c r="AF142" s="508"/>
      <c r="AG142" s="508"/>
      <c r="AH142" s="508"/>
      <c r="AI142" s="508"/>
      <c r="AJ142" s="508"/>
      <c r="AK142" s="508"/>
      <c r="AL142" s="508"/>
      <c r="AM142" s="508"/>
      <c r="AN142" s="524"/>
    </row>
    <row r="143" spans="1:44" s="9" customFormat="1" ht="18.95" customHeight="1" x14ac:dyDescent="0.15">
      <c r="A143" s="352" t="s">
        <v>213</v>
      </c>
      <c r="B143" s="290" t="s">
        <v>458</v>
      </c>
      <c r="C143" s="324">
        <v>2</v>
      </c>
      <c r="D143" s="210">
        <v>2</v>
      </c>
      <c r="E143" s="324">
        <v>0</v>
      </c>
      <c r="F143" s="210">
        <v>0</v>
      </c>
      <c r="G143" s="323">
        <v>0</v>
      </c>
      <c r="H143" s="175">
        <v>345</v>
      </c>
      <c r="I143" s="174">
        <v>0</v>
      </c>
      <c r="J143" s="178">
        <v>0</v>
      </c>
      <c r="K143" s="174">
        <v>84</v>
      </c>
      <c r="L143" s="178">
        <v>0</v>
      </c>
      <c r="M143" s="174">
        <v>0</v>
      </c>
      <c r="N143" s="178">
        <v>0</v>
      </c>
      <c r="O143" s="211">
        <f>SUM(H143:N143)</f>
        <v>429</v>
      </c>
      <c r="P143" s="175">
        <v>0</v>
      </c>
      <c r="Q143" s="211">
        <v>0</v>
      </c>
      <c r="R143" s="175">
        <v>0</v>
      </c>
      <c r="S143" s="316">
        <v>0</v>
      </c>
      <c r="U143" s="173"/>
      <c r="V143" s="498" t="s">
        <v>213</v>
      </c>
      <c r="W143" s="499" t="s">
        <v>458</v>
      </c>
      <c r="X143" s="508"/>
      <c r="Y143" s="508"/>
      <c r="Z143" s="508"/>
      <c r="AA143" s="508"/>
      <c r="AB143" s="508"/>
      <c r="AC143" s="508"/>
      <c r="AD143" s="508"/>
      <c r="AE143" s="508"/>
      <c r="AF143" s="508"/>
      <c r="AG143" s="508"/>
      <c r="AH143" s="508"/>
      <c r="AI143" s="508"/>
      <c r="AJ143" s="508"/>
      <c r="AK143" s="508"/>
      <c r="AL143" s="508"/>
      <c r="AM143" s="508"/>
      <c r="AN143" s="524"/>
      <c r="AP143" s="173"/>
      <c r="AQ143" s="173"/>
      <c r="AR143" s="173"/>
    </row>
    <row r="144" spans="1:44" s="173" customFormat="1" ht="18.95" customHeight="1" x14ac:dyDescent="0.15">
      <c r="A144" s="351" t="s">
        <v>214</v>
      </c>
      <c r="B144" s="350" t="s">
        <v>457</v>
      </c>
      <c r="C144" s="324">
        <v>19</v>
      </c>
      <c r="D144" s="210">
        <v>19</v>
      </c>
      <c r="E144" s="324">
        <v>8</v>
      </c>
      <c r="F144" s="210">
        <v>8</v>
      </c>
      <c r="G144" s="323">
        <v>0</v>
      </c>
      <c r="H144" s="175">
        <v>312</v>
      </c>
      <c r="I144" s="174">
        <v>0</v>
      </c>
      <c r="J144" s="178">
        <v>178</v>
      </c>
      <c r="K144" s="174">
        <v>592</v>
      </c>
      <c r="L144" s="178">
        <v>0</v>
      </c>
      <c r="M144" s="174">
        <v>0</v>
      </c>
      <c r="N144" s="178">
        <v>0</v>
      </c>
      <c r="O144" s="211">
        <f>SUM(H144:N144)</f>
        <v>1082</v>
      </c>
      <c r="P144" s="175">
        <v>0</v>
      </c>
      <c r="Q144" s="211">
        <v>0</v>
      </c>
      <c r="R144" s="175">
        <v>0</v>
      </c>
      <c r="S144" s="316">
        <v>0</v>
      </c>
      <c r="U144" s="17"/>
      <c r="V144" s="351" t="s">
        <v>214</v>
      </c>
      <c r="W144" s="350" t="s">
        <v>457</v>
      </c>
      <c r="X144" s="536"/>
      <c r="Y144" s="536"/>
      <c r="Z144" s="536"/>
      <c r="AA144" s="536"/>
      <c r="AB144" s="536"/>
      <c r="AC144" s="536"/>
      <c r="AD144" s="536"/>
      <c r="AE144" s="536"/>
      <c r="AF144" s="536"/>
      <c r="AG144" s="536"/>
      <c r="AH144" s="536"/>
      <c r="AI144" s="536"/>
      <c r="AJ144" s="536"/>
      <c r="AK144" s="536"/>
      <c r="AL144" s="536"/>
      <c r="AM144" s="536"/>
      <c r="AN144" s="537"/>
      <c r="AP144" s="17"/>
      <c r="AQ144" s="17"/>
      <c r="AR144" s="17"/>
    </row>
    <row r="145" spans="1:44" s="5" customFormat="1" ht="18.95" customHeight="1" x14ac:dyDescent="0.15">
      <c r="A145" s="36" t="s">
        <v>215</v>
      </c>
      <c r="B145" s="35" t="s">
        <v>216</v>
      </c>
      <c r="C145" s="261">
        <f t="shared" ref="C145:S145" si="49">SUM(C146:C152)</f>
        <v>237</v>
      </c>
      <c r="D145" s="103">
        <f t="shared" si="49"/>
        <v>199</v>
      </c>
      <c r="E145" s="261">
        <f t="shared" si="49"/>
        <v>49</v>
      </c>
      <c r="F145" s="103">
        <f t="shared" si="49"/>
        <v>33</v>
      </c>
      <c r="G145" s="106">
        <f t="shared" si="49"/>
        <v>1</v>
      </c>
      <c r="H145" s="106">
        <f t="shared" si="49"/>
        <v>20267</v>
      </c>
      <c r="I145" s="105">
        <f t="shared" si="49"/>
        <v>890</v>
      </c>
      <c r="J145" s="64">
        <f t="shared" si="49"/>
        <v>0</v>
      </c>
      <c r="K145" s="105">
        <f t="shared" si="49"/>
        <v>761</v>
      </c>
      <c r="L145" s="64">
        <f t="shared" si="49"/>
        <v>0</v>
      </c>
      <c r="M145" s="105">
        <f t="shared" si="49"/>
        <v>0</v>
      </c>
      <c r="N145" s="64">
        <f t="shared" si="49"/>
        <v>0</v>
      </c>
      <c r="O145" s="188">
        <f t="shared" si="49"/>
        <v>21918</v>
      </c>
      <c r="P145" s="106">
        <f t="shared" si="49"/>
        <v>521</v>
      </c>
      <c r="Q145" s="188">
        <f t="shared" si="49"/>
        <v>966</v>
      </c>
      <c r="R145" s="106">
        <f t="shared" si="49"/>
        <v>80</v>
      </c>
      <c r="S145" s="259">
        <f t="shared" si="49"/>
        <v>259</v>
      </c>
      <c r="U145" s="4"/>
      <c r="V145" s="60" t="s">
        <v>215</v>
      </c>
      <c r="W145" s="481" t="s">
        <v>216</v>
      </c>
      <c r="X145" s="502">
        <f t="shared" ref="X145:AN145" si="50">C145</f>
        <v>237</v>
      </c>
      <c r="Y145" s="502">
        <f t="shared" si="50"/>
        <v>199</v>
      </c>
      <c r="Z145" s="502">
        <f t="shared" si="50"/>
        <v>49</v>
      </c>
      <c r="AA145" s="502">
        <f t="shared" si="50"/>
        <v>33</v>
      </c>
      <c r="AB145" s="502">
        <f t="shared" si="50"/>
        <v>1</v>
      </c>
      <c r="AC145" s="502">
        <f t="shared" si="50"/>
        <v>20267</v>
      </c>
      <c r="AD145" s="502">
        <f t="shared" si="50"/>
        <v>890</v>
      </c>
      <c r="AE145" s="502">
        <f t="shared" si="50"/>
        <v>0</v>
      </c>
      <c r="AF145" s="502">
        <f t="shared" si="50"/>
        <v>761</v>
      </c>
      <c r="AG145" s="502">
        <f t="shared" si="50"/>
        <v>0</v>
      </c>
      <c r="AH145" s="502">
        <f t="shared" si="50"/>
        <v>0</v>
      </c>
      <c r="AI145" s="502">
        <f t="shared" si="50"/>
        <v>0</v>
      </c>
      <c r="AJ145" s="502">
        <f t="shared" si="50"/>
        <v>21918</v>
      </c>
      <c r="AK145" s="502">
        <f t="shared" si="50"/>
        <v>521</v>
      </c>
      <c r="AL145" s="502">
        <f t="shared" si="50"/>
        <v>966</v>
      </c>
      <c r="AM145" s="502">
        <f t="shared" si="50"/>
        <v>80</v>
      </c>
      <c r="AN145" s="514">
        <f t="shared" si="50"/>
        <v>259</v>
      </c>
      <c r="AP145" s="4"/>
      <c r="AQ145" s="4"/>
      <c r="AR145" s="4"/>
    </row>
    <row r="146" spans="1:44" s="4" customFormat="1" ht="18.95" customHeight="1" x14ac:dyDescent="0.15">
      <c r="A146" s="39" t="s">
        <v>217</v>
      </c>
      <c r="B146" s="19" t="s">
        <v>218</v>
      </c>
      <c r="C146" s="274">
        <v>201</v>
      </c>
      <c r="D146" s="123">
        <v>176</v>
      </c>
      <c r="E146" s="274">
        <v>43</v>
      </c>
      <c r="F146" s="123">
        <v>27</v>
      </c>
      <c r="G146" s="273">
        <v>1</v>
      </c>
      <c r="H146" s="126">
        <v>20265</v>
      </c>
      <c r="I146" s="125">
        <v>890</v>
      </c>
      <c r="J146" s="202" t="s">
        <v>19</v>
      </c>
      <c r="K146" s="125">
        <v>761</v>
      </c>
      <c r="L146" s="65">
        <v>0</v>
      </c>
      <c r="M146" s="125">
        <v>0</v>
      </c>
      <c r="N146" s="65">
        <v>0</v>
      </c>
      <c r="O146" s="124">
        <f t="shared" ref="O146:O152" si="51">SUM(H146:N146)</f>
        <v>21916</v>
      </c>
      <c r="P146" s="126">
        <v>521</v>
      </c>
      <c r="Q146" s="124">
        <v>966</v>
      </c>
      <c r="R146" s="126">
        <v>80</v>
      </c>
      <c r="S146" s="272">
        <v>259</v>
      </c>
      <c r="V146" s="45" t="s">
        <v>217</v>
      </c>
      <c r="W146" s="46" t="s">
        <v>218</v>
      </c>
      <c r="X146" s="465"/>
      <c r="Y146" s="465"/>
      <c r="Z146" s="465"/>
      <c r="AA146" s="465"/>
      <c r="AB146" s="465"/>
      <c r="AC146" s="465"/>
      <c r="AD146" s="465"/>
      <c r="AE146" s="465"/>
      <c r="AF146" s="465"/>
      <c r="AG146" s="465"/>
      <c r="AH146" s="465"/>
      <c r="AI146" s="465"/>
      <c r="AJ146" s="465"/>
      <c r="AK146" s="465"/>
      <c r="AL146" s="465"/>
      <c r="AM146" s="465"/>
      <c r="AN146" s="511"/>
    </row>
    <row r="147" spans="1:44" s="4" customFormat="1" ht="18.95" customHeight="1" x14ac:dyDescent="0.15">
      <c r="A147" s="39" t="s">
        <v>219</v>
      </c>
      <c r="B147" s="19" t="s">
        <v>220</v>
      </c>
      <c r="C147" s="274">
        <v>6</v>
      </c>
      <c r="D147" s="123">
        <v>4</v>
      </c>
      <c r="E147" s="274">
        <v>1</v>
      </c>
      <c r="F147" s="123">
        <v>1</v>
      </c>
      <c r="G147" s="273">
        <v>0</v>
      </c>
      <c r="H147" s="126">
        <v>0</v>
      </c>
      <c r="I147" s="125">
        <v>0</v>
      </c>
      <c r="J147" s="65">
        <v>0</v>
      </c>
      <c r="K147" s="125">
        <v>0</v>
      </c>
      <c r="L147" s="65">
        <v>0</v>
      </c>
      <c r="M147" s="125">
        <v>0</v>
      </c>
      <c r="N147" s="65">
        <v>0</v>
      </c>
      <c r="O147" s="124">
        <f t="shared" si="51"/>
        <v>0</v>
      </c>
      <c r="P147" s="245" t="s">
        <v>19</v>
      </c>
      <c r="Q147" s="226" t="s">
        <v>19</v>
      </c>
      <c r="R147" s="245" t="s">
        <v>19</v>
      </c>
      <c r="S147" s="349" t="s">
        <v>19</v>
      </c>
      <c r="V147" s="45" t="s">
        <v>219</v>
      </c>
      <c r="W147" s="46" t="s">
        <v>220</v>
      </c>
      <c r="X147" s="465"/>
      <c r="Y147" s="465"/>
      <c r="Z147" s="465"/>
      <c r="AA147" s="465"/>
      <c r="AB147" s="465"/>
      <c r="AC147" s="465"/>
      <c r="AD147" s="465"/>
      <c r="AE147" s="465"/>
      <c r="AF147" s="465"/>
      <c r="AG147" s="465"/>
      <c r="AH147" s="465"/>
      <c r="AI147" s="465"/>
      <c r="AJ147" s="465"/>
      <c r="AK147" s="465"/>
      <c r="AL147" s="465"/>
      <c r="AM147" s="465"/>
      <c r="AN147" s="511"/>
    </row>
    <row r="148" spans="1:44" s="4" customFormat="1" ht="18.95" customHeight="1" x14ac:dyDescent="0.15">
      <c r="A148" s="39" t="s">
        <v>221</v>
      </c>
      <c r="B148" s="19" t="s">
        <v>222</v>
      </c>
      <c r="C148" s="274">
        <v>6</v>
      </c>
      <c r="D148" s="123">
        <v>3</v>
      </c>
      <c r="E148" s="274">
        <v>1</v>
      </c>
      <c r="F148" s="123">
        <v>1</v>
      </c>
      <c r="G148" s="273">
        <v>0</v>
      </c>
      <c r="H148" s="126">
        <v>1</v>
      </c>
      <c r="I148" s="125">
        <v>0</v>
      </c>
      <c r="J148" s="65">
        <v>0</v>
      </c>
      <c r="K148" s="125">
        <v>0</v>
      </c>
      <c r="L148" s="65">
        <v>0</v>
      </c>
      <c r="M148" s="125">
        <v>0</v>
      </c>
      <c r="N148" s="65">
        <v>0</v>
      </c>
      <c r="O148" s="124">
        <f t="shared" si="51"/>
        <v>1</v>
      </c>
      <c r="P148" s="245" t="s">
        <v>19</v>
      </c>
      <c r="Q148" s="226" t="s">
        <v>19</v>
      </c>
      <c r="R148" s="245" t="s">
        <v>19</v>
      </c>
      <c r="S148" s="349" t="s">
        <v>19</v>
      </c>
      <c r="V148" s="45" t="s">
        <v>221</v>
      </c>
      <c r="W148" s="46" t="s">
        <v>222</v>
      </c>
      <c r="X148" s="465"/>
      <c r="Y148" s="465"/>
      <c r="Z148" s="465"/>
      <c r="AA148" s="465"/>
      <c r="AB148" s="465"/>
      <c r="AC148" s="465"/>
      <c r="AD148" s="465"/>
      <c r="AE148" s="465"/>
      <c r="AF148" s="465"/>
      <c r="AG148" s="465"/>
      <c r="AH148" s="465"/>
      <c r="AI148" s="465"/>
      <c r="AJ148" s="465"/>
      <c r="AK148" s="465"/>
      <c r="AL148" s="465"/>
      <c r="AM148" s="465"/>
      <c r="AN148" s="511"/>
    </row>
    <row r="149" spans="1:44" s="4" customFormat="1" ht="18.95" customHeight="1" x14ac:dyDescent="0.15">
      <c r="A149" s="37" t="s">
        <v>223</v>
      </c>
      <c r="B149" s="21" t="s">
        <v>224</v>
      </c>
      <c r="C149" s="274">
        <v>7</v>
      </c>
      <c r="D149" s="123">
        <v>5</v>
      </c>
      <c r="E149" s="274">
        <v>1</v>
      </c>
      <c r="F149" s="123">
        <v>1</v>
      </c>
      <c r="G149" s="273">
        <v>0</v>
      </c>
      <c r="H149" s="126">
        <v>0</v>
      </c>
      <c r="I149" s="125">
        <v>0</v>
      </c>
      <c r="J149" s="65">
        <v>0</v>
      </c>
      <c r="K149" s="125">
        <v>0</v>
      </c>
      <c r="L149" s="65">
        <v>0</v>
      </c>
      <c r="M149" s="125">
        <v>0</v>
      </c>
      <c r="N149" s="65">
        <v>0</v>
      </c>
      <c r="O149" s="124">
        <f t="shared" si="51"/>
        <v>0</v>
      </c>
      <c r="P149" s="245" t="s">
        <v>19</v>
      </c>
      <c r="Q149" s="226" t="s">
        <v>19</v>
      </c>
      <c r="R149" s="245" t="s">
        <v>19</v>
      </c>
      <c r="S149" s="349" t="s">
        <v>19</v>
      </c>
      <c r="V149" s="37" t="s">
        <v>223</v>
      </c>
      <c r="W149" s="21" t="s">
        <v>224</v>
      </c>
      <c r="X149" s="465"/>
      <c r="Y149" s="465"/>
      <c r="Z149" s="465"/>
      <c r="AA149" s="465"/>
      <c r="AB149" s="465"/>
      <c r="AC149" s="465"/>
      <c r="AD149" s="465"/>
      <c r="AE149" s="465"/>
      <c r="AF149" s="465"/>
      <c r="AG149" s="465"/>
      <c r="AH149" s="465"/>
      <c r="AI149" s="465"/>
      <c r="AJ149" s="465"/>
      <c r="AK149" s="465"/>
      <c r="AL149" s="465"/>
      <c r="AM149" s="465"/>
      <c r="AN149" s="511"/>
    </row>
    <row r="150" spans="1:44" s="4" customFormat="1" ht="18.95" customHeight="1" x14ac:dyDescent="0.15">
      <c r="A150" s="39" t="s">
        <v>225</v>
      </c>
      <c r="B150" s="19" t="s">
        <v>226</v>
      </c>
      <c r="C150" s="274">
        <v>5</v>
      </c>
      <c r="D150" s="123">
        <v>3</v>
      </c>
      <c r="E150" s="274">
        <v>1</v>
      </c>
      <c r="F150" s="123">
        <v>1</v>
      </c>
      <c r="G150" s="273">
        <v>0</v>
      </c>
      <c r="H150" s="126">
        <v>1</v>
      </c>
      <c r="I150" s="125">
        <v>0</v>
      </c>
      <c r="J150" s="65">
        <v>0</v>
      </c>
      <c r="K150" s="125">
        <v>0</v>
      </c>
      <c r="L150" s="65">
        <v>0</v>
      </c>
      <c r="M150" s="125">
        <v>0</v>
      </c>
      <c r="N150" s="65">
        <v>0</v>
      </c>
      <c r="O150" s="124">
        <f t="shared" si="51"/>
        <v>1</v>
      </c>
      <c r="P150" s="245" t="s">
        <v>19</v>
      </c>
      <c r="Q150" s="226" t="s">
        <v>19</v>
      </c>
      <c r="R150" s="245" t="s">
        <v>19</v>
      </c>
      <c r="S150" s="349" t="s">
        <v>19</v>
      </c>
      <c r="V150" s="45" t="s">
        <v>225</v>
      </c>
      <c r="W150" s="46" t="s">
        <v>226</v>
      </c>
      <c r="X150" s="465"/>
      <c r="Y150" s="465"/>
      <c r="Z150" s="465"/>
      <c r="AA150" s="465"/>
      <c r="AB150" s="465"/>
      <c r="AC150" s="465"/>
      <c r="AD150" s="465"/>
      <c r="AE150" s="465"/>
      <c r="AF150" s="465"/>
      <c r="AG150" s="465"/>
      <c r="AH150" s="465"/>
      <c r="AI150" s="465"/>
      <c r="AJ150" s="465"/>
      <c r="AK150" s="465"/>
      <c r="AL150" s="465"/>
      <c r="AM150" s="465"/>
      <c r="AN150" s="511"/>
    </row>
    <row r="151" spans="1:44" s="4" customFormat="1" ht="18.95" customHeight="1" x14ac:dyDescent="0.15">
      <c r="A151" s="39" t="s">
        <v>227</v>
      </c>
      <c r="B151" s="19" t="s">
        <v>228</v>
      </c>
      <c r="C151" s="274">
        <v>6</v>
      </c>
      <c r="D151" s="123">
        <v>4</v>
      </c>
      <c r="E151" s="274">
        <v>1</v>
      </c>
      <c r="F151" s="123">
        <v>1</v>
      </c>
      <c r="G151" s="273">
        <v>0</v>
      </c>
      <c r="H151" s="126">
        <v>0</v>
      </c>
      <c r="I151" s="125">
        <v>0</v>
      </c>
      <c r="J151" s="65">
        <v>0</v>
      </c>
      <c r="K151" s="125">
        <v>0</v>
      </c>
      <c r="L151" s="65">
        <v>0</v>
      </c>
      <c r="M151" s="125">
        <v>0</v>
      </c>
      <c r="N151" s="65">
        <v>0</v>
      </c>
      <c r="O151" s="124">
        <f t="shared" si="51"/>
        <v>0</v>
      </c>
      <c r="P151" s="245" t="s">
        <v>19</v>
      </c>
      <c r="Q151" s="226" t="s">
        <v>19</v>
      </c>
      <c r="R151" s="245" t="s">
        <v>19</v>
      </c>
      <c r="S151" s="349" t="s">
        <v>19</v>
      </c>
      <c r="U151" s="57"/>
      <c r="V151" s="45" t="s">
        <v>227</v>
      </c>
      <c r="W151" s="46" t="s">
        <v>228</v>
      </c>
      <c r="X151" s="465"/>
      <c r="Y151" s="465"/>
      <c r="Z151" s="465"/>
      <c r="AA151" s="465"/>
      <c r="AB151" s="465"/>
      <c r="AC151" s="465"/>
      <c r="AD151" s="465"/>
      <c r="AE151" s="465"/>
      <c r="AF151" s="465"/>
      <c r="AG151" s="465"/>
      <c r="AH151" s="465"/>
      <c r="AI151" s="465"/>
      <c r="AJ151" s="465"/>
      <c r="AK151" s="465"/>
      <c r="AL151" s="465"/>
      <c r="AM151" s="465"/>
      <c r="AN151" s="511"/>
      <c r="AP151" s="57"/>
      <c r="AQ151" s="57"/>
      <c r="AR151" s="57"/>
    </row>
    <row r="152" spans="1:44" s="57" customFormat="1" ht="18.95" customHeight="1" x14ac:dyDescent="0.15">
      <c r="A152" s="39" t="s">
        <v>229</v>
      </c>
      <c r="B152" s="19" t="s">
        <v>230</v>
      </c>
      <c r="C152" s="189">
        <v>6</v>
      </c>
      <c r="D152" s="348">
        <v>4</v>
      </c>
      <c r="E152" s="189">
        <v>1</v>
      </c>
      <c r="F152" s="348">
        <v>1</v>
      </c>
      <c r="G152" s="347">
        <v>0</v>
      </c>
      <c r="H152" s="346">
        <v>0</v>
      </c>
      <c r="I152" s="345">
        <v>0</v>
      </c>
      <c r="J152" s="344">
        <v>0</v>
      </c>
      <c r="K152" s="345">
        <v>0</v>
      </c>
      <c r="L152" s="344">
        <v>0</v>
      </c>
      <c r="M152" s="345">
        <v>0</v>
      </c>
      <c r="N152" s="344">
        <v>0</v>
      </c>
      <c r="O152" s="286">
        <f t="shared" si="51"/>
        <v>0</v>
      </c>
      <c r="P152" s="342" t="s">
        <v>19</v>
      </c>
      <c r="Q152" s="343" t="s">
        <v>19</v>
      </c>
      <c r="R152" s="342" t="s">
        <v>19</v>
      </c>
      <c r="S152" s="341" t="s">
        <v>19</v>
      </c>
      <c r="U152" s="5"/>
      <c r="V152" s="45" t="s">
        <v>229</v>
      </c>
      <c r="W152" s="46" t="s">
        <v>230</v>
      </c>
      <c r="X152" s="528"/>
      <c r="Y152" s="528"/>
      <c r="Z152" s="528"/>
      <c r="AA152" s="528"/>
      <c r="AB152" s="528"/>
      <c r="AC152" s="528"/>
      <c r="AD152" s="528"/>
      <c r="AE152" s="528"/>
      <c r="AF152" s="528"/>
      <c r="AG152" s="528"/>
      <c r="AH152" s="528"/>
      <c r="AI152" s="528"/>
      <c r="AJ152" s="528"/>
      <c r="AK152" s="528"/>
      <c r="AL152" s="528"/>
      <c r="AM152" s="528"/>
      <c r="AN152" s="529"/>
      <c r="AP152" s="5"/>
      <c r="AQ152" s="5"/>
      <c r="AR152" s="5"/>
    </row>
    <row r="153" spans="1:44" s="14" customFormat="1" ht="18.95" customHeight="1" x14ac:dyDescent="0.15">
      <c r="A153" s="36">
        <v>24</v>
      </c>
      <c r="B153" s="35" t="s">
        <v>231</v>
      </c>
      <c r="C153" s="340">
        <f t="shared" ref="C153:S153" si="52">SUM(C154:C161)</f>
        <v>940</v>
      </c>
      <c r="D153" s="339">
        <f t="shared" si="52"/>
        <v>489</v>
      </c>
      <c r="E153" s="340">
        <f t="shared" si="52"/>
        <v>77</v>
      </c>
      <c r="F153" s="339">
        <f t="shared" si="52"/>
        <v>71</v>
      </c>
      <c r="G153" s="338">
        <f t="shared" si="52"/>
        <v>0</v>
      </c>
      <c r="H153" s="172">
        <f t="shared" si="52"/>
        <v>15265</v>
      </c>
      <c r="I153" s="171">
        <f t="shared" si="52"/>
        <v>0</v>
      </c>
      <c r="J153" s="170">
        <f t="shared" si="52"/>
        <v>1623</v>
      </c>
      <c r="K153" s="171">
        <f t="shared" si="52"/>
        <v>1816</v>
      </c>
      <c r="L153" s="170">
        <f t="shared" si="52"/>
        <v>0</v>
      </c>
      <c r="M153" s="171">
        <f t="shared" si="52"/>
        <v>5716</v>
      </c>
      <c r="N153" s="170">
        <f t="shared" si="52"/>
        <v>1185</v>
      </c>
      <c r="O153" s="188">
        <f t="shared" si="52"/>
        <v>25605</v>
      </c>
      <c r="P153" s="338">
        <f t="shared" si="52"/>
        <v>1</v>
      </c>
      <c r="Q153" s="337">
        <f t="shared" si="52"/>
        <v>81</v>
      </c>
      <c r="R153" s="106">
        <f t="shared" si="52"/>
        <v>37</v>
      </c>
      <c r="S153" s="259">
        <f t="shared" si="52"/>
        <v>464</v>
      </c>
      <c r="U153" s="2"/>
      <c r="V153" s="60">
        <v>24</v>
      </c>
      <c r="W153" s="481" t="s">
        <v>231</v>
      </c>
      <c r="X153" s="502">
        <f t="shared" ref="X153:AN153" si="53">C153</f>
        <v>940</v>
      </c>
      <c r="Y153" s="502">
        <f t="shared" si="53"/>
        <v>489</v>
      </c>
      <c r="Z153" s="502">
        <f t="shared" si="53"/>
        <v>77</v>
      </c>
      <c r="AA153" s="502">
        <f t="shared" si="53"/>
        <v>71</v>
      </c>
      <c r="AB153" s="502">
        <f t="shared" si="53"/>
        <v>0</v>
      </c>
      <c r="AC153" s="502">
        <f t="shared" si="53"/>
        <v>15265</v>
      </c>
      <c r="AD153" s="502">
        <f t="shared" si="53"/>
        <v>0</v>
      </c>
      <c r="AE153" s="502">
        <f t="shared" si="53"/>
        <v>1623</v>
      </c>
      <c r="AF153" s="502">
        <f t="shared" si="53"/>
        <v>1816</v>
      </c>
      <c r="AG153" s="502">
        <f t="shared" si="53"/>
        <v>0</v>
      </c>
      <c r="AH153" s="502">
        <f t="shared" si="53"/>
        <v>5716</v>
      </c>
      <c r="AI153" s="502">
        <f t="shared" si="53"/>
        <v>1185</v>
      </c>
      <c r="AJ153" s="502">
        <f t="shared" si="53"/>
        <v>25605</v>
      </c>
      <c r="AK153" s="502">
        <f t="shared" si="53"/>
        <v>1</v>
      </c>
      <c r="AL153" s="502">
        <f t="shared" si="53"/>
        <v>81</v>
      </c>
      <c r="AM153" s="502">
        <f t="shared" si="53"/>
        <v>37</v>
      </c>
      <c r="AN153" s="514">
        <f t="shared" si="53"/>
        <v>464</v>
      </c>
      <c r="AP153" s="2"/>
      <c r="AQ153" s="2"/>
      <c r="AR153" s="2"/>
    </row>
    <row r="154" spans="1:44" s="2" customFormat="1" ht="18.95" customHeight="1" x14ac:dyDescent="0.15">
      <c r="A154" s="39" t="s">
        <v>232</v>
      </c>
      <c r="B154" s="19" t="s">
        <v>3</v>
      </c>
      <c r="C154" s="334">
        <v>360</v>
      </c>
      <c r="D154" s="333">
        <v>176</v>
      </c>
      <c r="E154" s="334">
        <v>29</v>
      </c>
      <c r="F154" s="333">
        <v>23</v>
      </c>
      <c r="G154" s="332">
        <v>0</v>
      </c>
      <c r="H154" s="328">
        <v>0</v>
      </c>
      <c r="I154" s="331">
        <v>0</v>
      </c>
      <c r="J154" s="330">
        <v>0</v>
      </c>
      <c r="K154" s="331">
        <v>0</v>
      </c>
      <c r="L154" s="330">
        <v>0</v>
      </c>
      <c r="M154" s="331">
        <v>0</v>
      </c>
      <c r="N154" s="330">
        <v>0</v>
      </c>
      <c r="O154" s="329">
        <f t="shared" ref="O154:O161" si="54">SUM(H154:N154)</f>
        <v>0</v>
      </c>
      <c r="P154" s="328">
        <v>1</v>
      </c>
      <c r="Q154" s="329">
        <v>81</v>
      </c>
      <c r="R154" s="328">
        <v>37</v>
      </c>
      <c r="S154" s="327">
        <v>460</v>
      </c>
      <c r="V154" s="45" t="s">
        <v>232</v>
      </c>
      <c r="W154" s="46" t="s">
        <v>3</v>
      </c>
      <c r="X154" s="462"/>
      <c r="Y154" s="462"/>
      <c r="Z154" s="462"/>
      <c r="AA154" s="462"/>
      <c r="AB154" s="462"/>
      <c r="AC154" s="462"/>
      <c r="AD154" s="462"/>
      <c r="AE154" s="462"/>
      <c r="AF154" s="462"/>
      <c r="AG154" s="462"/>
      <c r="AH154" s="462"/>
      <c r="AI154" s="462"/>
      <c r="AJ154" s="462"/>
      <c r="AK154" s="462"/>
      <c r="AL154" s="462"/>
      <c r="AM154" s="462"/>
      <c r="AN154" s="512"/>
    </row>
    <row r="155" spans="1:44" s="2" customFormat="1" ht="18.95" customHeight="1" x14ac:dyDescent="0.15">
      <c r="A155" s="39" t="s">
        <v>233</v>
      </c>
      <c r="B155" s="19" t="s">
        <v>234</v>
      </c>
      <c r="C155" s="334">
        <v>85</v>
      </c>
      <c r="D155" s="333">
        <v>53</v>
      </c>
      <c r="E155" s="334">
        <v>8</v>
      </c>
      <c r="F155" s="333">
        <v>8</v>
      </c>
      <c r="G155" s="332">
        <v>0</v>
      </c>
      <c r="H155" s="336">
        <v>15265</v>
      </c>
      <c r="I155" s="335">
        <v>0</v>
      </c>
      <c r="J155" s="335">
        <v>1623</v>
      </c>
      <c r="K155" s="335">
        <v>1816</v>
      </c>
      <c r="L155" s="335">
        <v>0</v>
      </c>
      <c r="M155" s="335">
        <v>5716</v>
      </c>
      <c r="N155" s="335">
        <v>1185</v>
      </c>
      <c r="O155" s="329">
        <f t="shared" si="54"/>
        <v>25605</v>
      </c>
      <c r="P155" s="328">
        <v>0</v>
      </c>
      <c r="Q155" s="329">
        <v>0</v>
      </c>
      <c r="R155" s="328">
        <v>0</v>
      </c>
      <c r="S155" s="327">
        <v>1</v>
      </c>
      <c r="V155" s="45" t="s">
        <v>233</v>
      </c>
      <c r="W155" s="46" t="s">
        <v>234</v>
      </c>
      <c r="X155" s="462"/>
      <c r="Y155" s="462"/>
      <c r="Z155" s="462"/>
      <c r="AA155" s="462"/>
      <c r="AB155" s="462"/>
      <c r="AC155" s="462"/>
      <c r="AD155" s="462"/>
      <c r="AE155" s="462"/>
      <c r="AF155" s="462"/>
      <c r="AG155" s="462"/>
      <c r="AH155" s="462"/>
      <c r="AI155" s="462"/>
      <c r="AJ155" s="462"/>
      <c r="AK155" s="462"/>
      <c r="AL155" s="462"/>
      <c r="AM155" s="462"/>
      <c r="AN155" s="512"/>
    </row>
    <row r="156" spans="1:44" s="2" customFormat="1" ht="18.95" customHeight="1" x14ac:dyDescent="0.15">
      <c r="A156" s="39" t="s">
        <v>235</v>
      </c>
      <c r="B156" s="19" t="s">
        <v>236</v>
      </c>
      <c r="C156" s="334">
        <v>59</v>
      </c>
      <c r="D156" s="333">
        <v>40</v>
      </c>
      <c r="E156" s="334">
        <v>6</v>
      </c>
      <c r="F156" s="333">
        <v>6</v>
      </c>
      <c r="G156" s="332">
        <v>0</v>
      </c>
      <c r="H156" s="328">
        <v>0</v>
      </c>
      <c r="I156" s="331">
        <v>0</v>
      </c>
      <c r="J156" s="330">
        <v>0</v>
      </c>
      <c r="K156" s="331">
        <v>0</v>
      </c>
      <c r="L156" s="330">
        <v>0</v>
      </c>
      <c r="M156" s="331">
        <v>0</v>
      </c>
      <c r="N156" s="330">
        <v>0</v>
      </c>
      <c r="O156" s="329">
        <f t="shared" si="54"/>
        <v>0</v>
      </c>
      <c r="P156" s="328">
        <v>0</v>
      </c>
      <c r="Q156" s="329">
        <v>0</v>
      </c>
      <c r="R156" s="328">
        <v>0</v>
      </c>
      <c r="S156" s="327">
        <v>1</v>
      </c>
      <c r="V156" s="45" t="s">
        <v>235</v>
      </c>
      <c r="W156" s="46" t="s">
        <v>236</v>
      </c>
      <c r="X156" s="462"/>
      <c r="Y156" s="462"/>
      <c r="Z156" s="462"/>
      <c r="AA156" s="462"/>
      <c r="AB156" s="462"/>
      <c r="AC156" s="462"/>
      <c r="AD156" s="462"/>
      <c r="AE156" s="462"/>
      <c r="AF156" s="462"/>
      <c r="AG156" s="462"/>
      <c r="AH156" s="462"/>
      <c r="AI156" s="462"/>
      <c r="AJ156" s="462"/>
      <c r="AK156" s="462"/>
      <c r="AL156" s="462"/>
      <c r="AM156" s="462"/>
      <c r="AN156" s="512"/>
    </row>
    <row r="157" spans="1:44" s="2" customFormat="1" ht="18.95" customHeight="1" x14ac:dyDescent="0.15">
      <c r="A157" s="39" t="s">
        <v>237</v>
      </c>
      <c r="B157" s="19" t="s">
        <v>514</v>
      </c>
      <c r="C157" s="334">
        <v>91</v>
      </c>
      <c r="D157" s="333">
        <v>41</v>
      </c>
      <c r="E157" s="334">
        <v>6</v>
      </c>
      <c r="F157" s="333">
        <v>6</v>
      </c>
      <c r="G157" s="332">
        <v>0</v>
      </c>
      <c r="H157" s="328">
        <v>0</v>
      </c>
      <c r="I157" s="331">
        <v>0</v>
      </c>
      <c r="J157" s="330">
        <v>0</v>
      </c>
      <c r="K157" s="331">
        <v>0</v>
      </c>
      <c r="L157" s="330">
        <v>0</v>
      </c>
      <c r="M157" s="331">
        <v>0</v>
      </c>
      <c r="N157" s="330">
        <v>0</v>
      </c>
      <c r="O157" s="329">
        <f t="shared" si="54"/>
        <v>0</v>
      </c>
      <c r="P157" s="328">
        <v>0</v>
      </c>
      <c r="Q157" s="329">
        <v>0</v>
      </c>
      <c r="R157" s="328">
        <v>0</v>
      </c>
      <c r="S157" s="327">
        <v>1</v>
      </c>
      <c r="V157" s="45" t="s">
        <v>237</v>
      </c>
      <c r="W157" s="46" t="s">
        <v>238</v>
      </c>
      <c r="X157" s="462"/>
      <c r="Y157" s="462"/>
      <c r="Z157" s="462"/>
      <c r="AA157" s="462"/>
      <c r="AB157" s="462"/>
      <c r="AC157" s="462"/>
      <c r="AD157" s="462"/>
      <c r="AE157" s="462"/>
      <c r="AF157" s="462"/>
      <c r="AG157" s="462"/>
      <c r="AH157" s="462"/>
      <c r="AI157" s="462"/>
      <c r="AJ157" s="462"/>
      <c r="AK157" s="462"/>
      <c r="AL157" s="462"/>
      <c r="AM157" s="462"/>
      <c r="AN157" s="512"/>
    </row>
    <row r="158" spans="1:44" s="2" customFormat="1" ht="18.95" customHeight="1" x14ac:dyDescent="0.15">
      <c r="A158" s="39" t="s">
        <v>239</v>
      </c>
      <c r="B158" s="19" t="s">
        <v>240</v>
      </c>
      <c r="C158" s="334">
        <v>65</v>
      </c>
      <c r="D158" s="333">
        <v>43</v>
      </c>
      <c r="E158" s="334">
        <v>6</v>
      </c>
      <c r="F158" s="333">
        <v>6</v>
      </c>
      <c r="G158" s="332">
        <v>0</v>
      </c>
      <c r="H158" s="328">
        <v>0</v>
      </c>
      <c r="I158" s="331">
        <v>0</v>
      </c>
      <c r="J158" s="330">
        <v>0</v>
      </c>
      <c r="K158" s="331">
        <v>0</v>
      </c>
      <c r="L158" s="330">
        <v>0</v>
      </c>
      <c r="M158" s="331">
        <v>0</v>
      </c>
      <c r="N158" s="330">
        <v>0</v>
      </c>
      <c r="O158" s="329">
        <f t="shared" si="54"/>
        <v>0</v>
      </c>
      <c r="P158" s="328">
        <v>0</v>
      </c>
      <c r="Q158" s="329">
        <v>0</v>
      </c>
      <c r="R158" s="328">
        <v>0</v>
      </c>
      <c r="S158" s="327">
        <v>0</v>
      </c>
      <c r="V158" s="45" t="s">
        <v>239</v>
      </c>
      <c r="W158" s="46" t="s">
        <v>240</v>
      </c>
      <c r="X158" s="462"/>
      <c r="Y158" s="462"/>
      <c r="Z158" s="462"/>
      <c r="AA158" s="462"/>
      <c r="AB158" s="462"/>
      <c r="AC158" s="462"/>
      <c r="AD158" s="462"/>
      <c r="AE158" s="462"/>
      <c r="AF158" s="462"/>
      <c r="AG158" s="462"/>
      <c r="AH158" s="462"/>
      <c r="AI158" s="462"/>
      <c r="AJ158" s="462"/>
      <c r="AK158" s="462"/>
      <c r="AL158" s="462"/>
      <c r="AM158" s="462"/>
      <c r="AN158" s="512"/>
    </row>
    <row r="159" spans="1:44" s="2" customFormat="1" ht="18.95" customHeight="1" x14ac:dyDescent="0.15">
      <c r="A159" s="39" t="s">
        <v>241</v>
      </c>
      <c r="B159" s="19" t="s">
        <v>242</v>
      </c>
      <c r="C159" s="334">
        <v>83</v>
      </c>
      <c r="D159" s="333">
        <v>40</v>
      </c>
      <c r="E159" s="334">
        <v>7</v>
      </c>
      <c r="F159" s="333">
        <v>7</v>
      </c>
      <c r="G159" s="332">
        <v>0</v>
      </c>
      <c r="H159" s="328">
        <v>0</v>
      </c>
      <c r="I159" s="331">
        <v>0</v>
      </c>
      <c r="J159" s="330">
        <v>0</v>
      </c>
      <c r="K159" s="331">
        <v>0</v>
      </c>
      <c r="L159" s="330">
        <v>0</v>
      </c>
      <c r="M159" s="331">
        <v>0</v>
      </c>
      <c r="N159" s="330">
        <v>0</v>
      </c>
      <c r="O159" s="329">
        <f t="shared" si="54"/>
        <v>0</v>
      </c>
      <c r="P159" s="328">
        <v>0</v>
      </c>
      <c r="Q159" s="329">
        <v>0</v>
      </c>
      <c r="R159" s="328">
        <v>0</v>
      </c>
      <c r="S159" s="327">
        <v>0</v>
      </c>
      <c r="U159" s="57"/>
      <c r="V159" s="45" t="s">
        <v>241</v>
      </c>
      <c r="W159" s="46" t="s">
        <v>242</v>
      </c>
      <c r="X159" s="462"/>
      <c r="Y159" s="462"/>
      <c r="Z159" s="462"/>
      <c r="AA159" s="462"/>
      <c r="AB159" s="462"/>
      <c r="AC159" s="462"/>
      <c r="AD159" s="462"/>
      <c r="AE159" s="462"/>
      <c r="AF159" s="462"/>
      <c r="AG159" s="462"/>
      <c r="AH159" s="462"/>
      <c r="AI159" s="462"/>
      <c r="AJ159" s="462"/>
      <c r="AK159" s="462"/>
      <c r="AL159" s="462"/>
      <c r="AM159" s="462"/>
      <c r="AN159" s="512"/>
      <c r="AP159" s="57"/>
      <c r="AQ159" s="57"/>
      <c r="AR159" s="57"/>
    </row>
    <row r="160" spans="1:44" s="57" customFormat="1" ht="18.95" customHeight="1" x14ac:dyDescent="0.15">
      <c r="A160" s="39" t="s">
        <v>243</v>
      </c>
      <c r="B160" s="19" t="s">
        <v>244</v>
      </c>
      <c r="C160" s="334">
        <v>97</v>
      </c>
      <c r="D160" s="333">
        <v>38</v>
      </c>
      <c r="E160" s="334">
        <v>6</v>
      </c>
      <c r="F160" s="333">
        <v>6</v>
      </c>
      <c r="G160" s="332">
        <v>0</v>
      </c>
      <c r="H160" s="328">
        <v>0</v>
      </c>
      <c r="I160" s="331">
        <v>0</v>
      </c>
      <c r="J160" s="330">
        <v>0</v>
      </c>
      <c r="K160" s="331">
        <v>0</v>
      </c>
      <c r="L160" s="330">
        <v>0</v>
      </c>
      <c r="M160" s="331">
        <v>0</v>
      </c>
      <c r="N160" s="330">
        <v>0</v>
      </c>
      <c r="O160" s="329">
        <f t="shared" si="54"/>
        <v>0</v>
      </c>
      <c r="P160" s="328">
        <v>0</v>
      </c>
      <c r="Q160" s="329">
        <v>0</v>
      </c>
      <c r="R160" s="328">
        <v>0</v>
      </c>
      <c r="S160" s="327">
        <v>0</v>
      </c>
      <c r="V160" s="45" t="s">
        <v>243</v>
      </c>
      <c r="W160" s="46" t="s">
        <v>244</v>
      </c>
      <c r="X160" s="528"/>
      <c r="Y160" s="528"/>
      <c r="Z160" s="528"/>
      <c r="AA160" s="528"/>
      <c r="AB160" s="528"/>
      <c r="AC160" s="528"/>
      <c r="AD160" s="528"/>
      <c r="AE160" s="528"/>
      <c r="AF160" s="528"/>
      <c r="AG160" s="528"/>
      <c r="AH160" s="528"/>
      <c r="AI160" s="528"/>
      <c r="AJ160" s="528"/>
      <c r="AK160" s="528"/>
      <c r="AL160" s="528"/>
      <c r="AM160" s="528"/>
      <c r="AN160" s="529"/>
    </row>
    <row r="161" spans="1:44" s="57" customFormat="1" ht="18.95" customHeight="1" x14ac:dyDescent="0.15">
      <c r="A161" s="39" t="s">
        <v>245</v>
      </c>
      <c r="B161" s="19" t="s">
        <v>246</v>
      </c>
      <c r="C161" s="334">
        <v>100</v>
      </c>
      <c r="D161" s="333">
        <v>58</v>
      </c>
      <c r="E161" s="334">
        <v>9</v>
      </c>
      <c r="F161" s="333">
        <v>9</v>
      </c>
      <c r="G161" s="332">
        <v>0</v>
      </c>
      <c r="H161" s="328">
        <v>0</v>
      </c>
      <c r="I161" s="331">
        <v>0</v>
      </c>
      <c r="J161" s="330">
        <v>0</v>
      </c>
      <c r="K161" s="331">
        <v>0</v>
      </c>
      <c r="L161" s="330">
        <v>0</v>
      </c>
      <c r="M161" s="331">
        <v>0</v>
      </c>
      <c r="N161" s="330">
        <v>0</v>
      </c>
      <c r="O161" s="329">
        <f t="shared" si="54"/>
        <v>0</v>
      </c>
      <c r="P161" s="328">
        <v>0</v>
      </c>
      <c r="Q161" s="329">
        <v>0</v>
      </c>
      <c r="R161" s="328">
        <v>0</v>
      </c>
      <c r="S161" s="327">
        <v>1</v>
      </c>
      <c r="U161" s="14"/>
      <c r="V161" s="45" t="s">
        <v>245</v>
      </c>
      <c r="W161" s="46" t="s">
        <v>246</v>
      </c>
      <c r="X161" s="528"/>
      <c r="Y161" s="528"/>
      <c r="Z161" s="528"/>
      <c r="AA161" s="528"/>
      <c r="AB161" s="528"/>
      <c r="AC161" s="528"/>
      <c r="AD161" s="528"/>
      <c r="AE161" s="528"/>
      <c r="AF161" s="528"/>
      <c r="AG161" s="528"/>
      <c r="AH161" s="528"/>
      <c r="AI161" s="528"/>
      <c r="AJ161" s="528"/>
      <c r="AK161" s="528"/>
      <c r="AL161" s="528"/>
      <c r="AM161" s="528"/>
      <c r="AN161" s="529"/>
      <c r="AP161" s="14"/>
      <c r="AQ161" s="14"/>
      <c r="AR161" s="14"/>
    </row>
    <row r="162" spans="1:44" s="14" customFormat="1" ht="18.95" customHeight="1" x14ac:dyDescent="0.15">
      <c r="A162" s="36">
        <v>25</v>
      </c>
      <c r="B162" s="35" t="s">
        <v>247</v>
      </c>
      <c r="C162" s="271">
        <f t="shared" ref="C162:L162" si="55">SUM(C163:C168)</f>
        <v>312</v>
      </c>
      <c r="D162" s="118">
        <f t="shared" si="55"/>
        <v>279</v>
      </c>
      <c r="E162" s="271">
        <f t="shared" si="55"/>
        <v>39</v>
      </c>
      <c r="F162" s="118">
        <f t="shared" si="55"/>
        <v>34</v>
      </c>
      <c r="G162" s="122">
        <f t="shared" si="55"/>
        <v>110</v>
      </c>
      <c r="H162" s="122">
        <f t="shared" si="55"/>
        <v>4544</v>
      </c>
      <c r="I162" s="121">
        <f t="shared" si="55"/>
        <v>315</v>
      </c>
      <c r="J162" s="120">
        <f t="shared" si="55"/>
        <v>280</v>
      </c>
      <c r="K162" s="121">
        <f t="shared" si="55"/>
        <v>1103</v>
      </c>
      <c r="L162" s="120">
        <f t="shared" si="55"/>
        <v>199</v>
      </c>
      <c r="M162" s="244" t="s">
        <v>489</v>
      </c>
      <c r="N162" s="120">
        <f t="shared" ref="N162:S162" si="56">SUM(N163:N168)</f>
        <v>0</v>
      </c>
      <c r="O162" s="119">
        <f t="shared" si="56"/>
        <v>6441</v>
      </c>
      <c r="P162" s="122">
        <f t="shared" si="56"/>
        <v>81</v>
      </c>
      <c r="Q162" s="119">
        <f t="shared" si="56"/>
        <v>83</v>
      </c>
      <c r="R162" s="122">
        <f t="shared" si="56"/>
        <v>848</v>
      </c>
      <c r="S162" s="270">
        <f t="shared" si="56"/>
        <v>2752</v>
      </c>
      <c r="U162" s="2"/>
      <c r="V162" s="60">
        <v>25</v>
      </c>
      <c r="W162" s="481" t="s">
        <v>247</v>
      </c>
      <c r="X162" s="502">
        <f t="shared" ref="X162:AN162" si="57">C162</f>
        <v>312</v>
      </c>
      <c r="Y162" s="502">
        <f t="shared" si="57"/>
        <v>279</v>
      </c>
      <c r="Z162" s="502">
        <f t="shared" si="57"/>
        <v>39</v>
      </c>
      <c r="AA162" s="502">
        <f t="shared" si="57"/>
        <v>34</v>
      </c>
      <c r="AB162" s="502">
        <f t="shared" si="57"/>
        <v>110</v>
      </c>
      <c r="AC162" s="502">
        <f t="shared" si="57"/>
        <v>4544</v>
      </c>
      <c r="AD162" s="502">
        <f t="shared" si="57"/>
        <v>315</v>
      </c>
      <c r="AE162" s="502">
        <f t="shared" si="57"/>
        <v>280</v>
      </c>
      <c r="AF162" s="502">
        <f t="shared" si="57"/>
        <v>1103</v>
      </c>
      <c r="AG162" s="502">
        <f t="shared" si="57"/>
        <v>199</v>
      </c>
      <c r="AH162" s="502" t="str">
        <f t="shared" si="57"/>
        <v>－</v>
      </c>
      <c r="AI162" s="502">
        <f t="shared" si="57"/>
        <v>0</v>
      </c>
      <c r="AJ162" s="502">
        <f t="shared" si="57"/>
        <v>6441</v>
      </c>
      <c r="AK162" s="502">
        <f t="shared" si="57"/>
        <v>81</v>
      </c>
      <c r="AL162" s="502">
        <f t="shared" si="57"/>
        <v>83</v>
      </c>
      <c r="AM162" s="502">
        <f t="shared" si="57"/>
        <v>848</v>
      </c>
      <c r="AN162" s="514">
        <f t="shared" si="57"/>
        <v>2752</v>
      </c>
      <c r="AP162" s="2"/>
      <c r="AQ162" s="2"/>
      <c r="AR162" s="2"/>
    </row>
    <row r="163" spans="1:44" s="2" customFormat="1" ht="18.95" customHeight="1" x14ac:dyDescent="0.15">
      <c r="A163" s="39" t="s">
        <v>248</v>
      </c>
      <c r="B163" s="19" t="s">
        <v>145</v>
      </c>
      <c r="C163" s="274">
        <v>210</v>
      </c>
      <c r="D163" s="123">
        <v>178</v>
      </c>
      <c r="E163" s="274">
        <v>27</v>
      </c>
      <c r="F163" s="123">
        <v>24</v>
      </c>
      <c r="G163" s="273">
        <v>110</v>
      </c>
      <c r="H163" s="126">
        <v>4544</v>
      </c>
      <c r="I163" s="125">
        <v>315</v>
      </c>
      <c r="J163" s="65">
        <v>280</v>
      </c>
      <c r="K163" s="125">
        <v>1103</v>
      </c>
      <c r="L163" s="65">
        <v>199</v>
      </c>
      <c r="M163" s="244" t="s">
        <v>492</v>
      </c>
      <c r="N163" s="65">
        <v>0</v>
      </c>
      <c r="O163" s="124">
        <f t="shared" ref="O163:O168" si="58">SUM(H163:N163)</f>
        <v>6441</v>
      </c>
      <c r="P163" s="126">
        <v>81</v>
      </c>
      <c r="Q163" s="124">
        <v>83</v>
      </c>
      <c r="R163" s="126">
        <v>848</v>
      </c>
      <c r="S163" s="272">
        <v>2752</v>
      </c>
      <c r="U163" s="44"/>
      <c r="V163" s="45" t="s">
        <v>248</v>
      </c>
      <c r="W163" s="46" t="s">
        <v>423</v>
      </c>
      <c r="X163" s="462"/>
      <c r="Y163" s="462"/>
      <c r="Z163" s="462"/>
      <c r="AA163" s="462"/>
      <c r="AB163" s="462"/>
      <c r="AC163" s="462"/>
      <c r="AD163" s="462"/>
      <c r="AE163" s="462"/>
      <c r="AF163" s="462"/>
      <c r="AG163" s="462"/>
      <c r="AH163" s="462"/>
      <c r="AI163" s="462"/>
      <c r="AJ163" s="462"/>
      <c r="AK163" s="462"/>
      <c r="AL163" s="462"/>
      <c r="AM163" s="462"/>
      <c r="AN163" s="512"/>
      <c r="AP163" s="44"/>
      <c r="AQ163" s="44"/>
      <c r="AR163" s="44"/>
    </row>
    <row r="164" spans="1:44" s="44" customFormat="1" ht="18.95" customHeight="1" x14ac:dyDescent="0.15">
      <c r="A164" s="39" t="s">
        <v>249</v>
      </c>
      <c r="B164" s="19" t="s">
        <v>250</v>
      </c>
      <c r="C164" s="274">
        <v>39</v>
      </c>
      <c r="D164" s="123">
        <v>38</v>
      </c>
      <c r="E164" s="274">
        <v>8</v>
      </c>
      <c r="F164" s="123">
        <v>6</v>
      </c>
      <c r="G164" s="273">
        <v>0</v>
      </c>
      <c r="H164" s="126">
        <v>0</v>
      </c>
      <c r="I164" s="125">
        <v>0</v>
      </c>
      <c r="J164" s="65">
        <v>0</v>
      </c>
      <c r="K164" s="125">
        <v>0</v>
      </c>
      <c r="L164" s="65">
        <v>0</v>
      </c>
      <c r="M164" s="244" t="s">
        <v>492</v>
      </c>
      <c r="N164" s="65">
        <v>0</v>
      </c>
      <c r="O164" s="124">
        <f t="shared" si="58"/>
        <v>0</v>
      </c>
      <c r="P164" s="126">
        <v>0</v>
      </c>
      <c r="Q164" s="124">
        <v>0</v>
      </c>
      <c r="R164" s="126">
        <v>0</v>
      </c>
      <c r="S164" s="272">
        <v>0</v>
      </c>
      <c r="U164" s="2"/>
      <c r="V164" s="45" t="s">
        <v>249</v>
      </c>
      <c r="W164" s="46" t="s">
        <v>250</v>
      </c>
      <c r="X164" s="532"/>
      <c r="Y164" s="532"/>
      <c r="Z164" s="532"/>
      <c r="AA164" s="532"/>
      <c r="AB164" s="532"/>
      <c r="AC164" s="532"/>
      <c r="AD164" s="532"/>
      <c r="AE164" s="532"/>
      <c r="AF164" s="532"/>
      <c r="AG164" s="532"/>
      <c r="AH164" s="532"/>
      <c r="AI164" s="532"/>
      <c r="AJ164" s="532"/>
      <c r="AK164" s="532"/>
      <c r="AL164" s="532"/>
      <c r="AM164" s="532"/>
      <c r="AN164" s="533"/>
      <c r="AP164" s="2"/>
      <c r="AQ164" s="2"/>
      <c r="AR164" s="2"/>
    </row>
    <row r="165" spans="1:44" s="2" customFormat="1" ht="18.95" customHeight="1" x14ac:dyDescent="0.15">
      <c r="A165" s="39" t="s">
        <v>251</v>
      </c>
      <c r="B165" s="19" t="s">
        <v>252</v>
      </c>
      <c r="C165" s="274">
        <v>19</v>
      </c>
      <c r="D165" s="123">
        <v>19</v>
      </c>
      <c r="E165" s="274">
        <v>0</v>
      </c>
      <c r="F165" s="123">
        <v>0</v>
      </c>
      <c r="G165" s="273">
        <v>0</v>
      </c>
      <c r="H165" s="126">
        <v>0</v>
      </c>
      <c r="I165" s="125">
        <v>0</v>
      </c>
      <c r="J165" s="65">
        <v>0</v>
      </c>
      <c r="K165" s="125">
        <v>0</v>
      </c>
      <c r="L165" s="65">
        <v>0</v>
      </c>
      <c r="M165" s="244" t="s">
        <v>492</v>
      </c>
      <c r="N165" s="65">
        <v>0</v>
      </c>
      <c r="O165" s="124">
        <f t="shared" si="58"/>
        <v>0</v>
      </c>
      <c r="P165" s="126">
        <v>0</v>
      </c>
      <c r="Q165" s="124">
        <v>0</v>
      </c>
      <c r="R165" s="126">
        <v>0</v>
      </c>
      <c r="S165" s="272">
        <v>0</v>
      </c>
      <c r="U165" s="44"/>
      <c r="V165" s="45" t="s">
        <v>251</v>
      </c>
      <c r="W165" s="46" t="s">
        <v>252</v>
      </c>
      <c r="X165" s="462"/>
      <c r="Y165" s="462"/>
      <c r="Z165" s="462"/>
      <c r="AA165" s="462"/>
      <c r="AB165" s="462"/>
      <c r="AC165" s="462"/>
      <c r="AD165" s="462"/>
      <c r="AE165" s="462"/>
      <c r="AF165" s="462"/>
      <c r="AG165" s="462"/>
      <c r="AH165" s="462"/>
      <c r="AI165" s="462"/>
      <c r="AJ165" s="462"/>
      <c r="AK165" s="462"/>
      <c r="AL165" s="462"/>
      <c r="AM165" s="462"/>
      <c r="AN165" s="512"/>
      <c r="AP165" s="44"/>
      <c r="AQ165" s="44"/>
      <c r="AR165" s="44"/>
    </row>
    <row r="166" spans="1:44" s="44" customFormat="1" ht="18.95" customHeight="1" x14ac:dyDescent="0.15">
      <c r="A166" s="39" t="s">
        <v>253</v>
      </c>
      <c r="B166" s="19" t="s">
        <v>254</v>
      </c>
      <c r="C166" s="274">
        <v>17</v>
      </c>
      <c r="D166" s="123">
        <v>17</v>
      </c>
      <c r="E166" s="274">
        <v>1</v>
      </c>
      <c r="F166" s="123">
        <v>1</v>
      </c>
      <c r="G166" s="273">
        <v>0</v>
      </c>
      <c r="H166" s="126">
        <v>0</v>
      </c>
      <c r="I166" s="125">
        <v>0</v>
      </c>
      <c r="J166" s="65">
        <v>0</v>
      </c>
      <c r="K166" s="125">
        <v>0</v>
      </c>
      <c r="L166" s="65">
        <v>0</v>
      </c>
      <c r="M166" s="244" t="s">
        <v>492</v>
      </c>
      <c r="N166" s="65">
        <v>0</v>
      </c>
      <c r="O166" s="124">
        <f t="shared" si="58"/>
        <v>0</v>
      </c>
      <c r="P166" s="126">
        <v>0</v>
      </c>
      <c r="Q166" s="124">
        <v>0</v>
      </c>
      <c r="R166" s="126">
        <v>0</v>
      </c>
      <c r="S166" s="272">
        <v>0</v>
      </c>
      <c r="U166" s="2"/>
      <c r="V166" s="45" t="s">
        <v>253</v>
      </c>
      <c r="W166" s="46" t="s">
        <v>254</v>
      </c>
      <c r="X166" s="532"/>
      <c r="Y166" s="532"/>
      <c r="Z166" s="532"/>
      <c r="AA166" s="532"/>
      <c r="AB166" s="532"/>
      <c r="AC166" s="532"/>
      <c r="AD166" s="532"/>
      <c r="AE166" s="532"/>
      <c r="AF166" s="532"/>
      <c r="AG166" s="532"/>
      <c r="AH166" s="532"/>
      <c r="AI166" s="532"/>
      <c r="AJ166" s="532"/>
      <c r="AK166" s="532"/>
      <c r="AL166" s="532"/>
      <c r="AM166" s="532"/>
      <c r="AN166" s="533"/>
      <c r="AP166" s="2"/>
      <c r="AQ166" s="2"/>
      <c r="AR166" s="2"/>
    </row>
    <row r="167" spans="1:44" s="2" customFormat="1" ht="18.95" customHeight="1" x14ac:dyDescent="0.15">
      <c r="A167" s="39" t="s">
        <v>255</v>
      </c>
      <c r="B167" s="19" t="s">
        <v>256</v>
      </c>
      <c r="C167" s="274">
        <v>27</v>
      </c>
      <c r="D167" s="123">
        <v>27</v>
      </c>
      <c r="E167" s="274">
        <v>3</v>
      </c>
      <c r="F167" s="123">
        <v>3</v>
      </c>
      <c r="G167" s="273">
        <v>0</v>
      </c>
      <c r="H167" s="126">
        <v>0</v>
      </c>
      <c r="I167" s="125">
        <v>0</v>
      </c>
      <c r="J167" s="65">
        <v>0</v>
      </c>
      <c r="K167" s="125">
        <v>0</v>
      </c>
      <c r="L167" s="65">
        <v>0</v>
      </c>
      <c r="M167" s="244" t="s">
        <v>492</v>
      </c>
      <c r="N167" s="65">
        <v>0</v>
      </c>
      <c r="O167" s="124">
        <f t="shared" si="58"/>
        <v>0</v>
      </c>
      <c r="P167" s="126">
        <v>0</v>
      </c>
      <c r="Q167" s="124">
        <v>0</v>
      </c>
      <c r="R167" s="126">
        <v>0</v>
      </c>
      <c r="S167" s="272">
        <v>0</v>
      </c>
      <c r="V167" s="45" t="s">
        <v>255</v>
      </c>
      <c r="W167" s="46" t="s">
        <v>256</v>
      </c>
      <c r="X167" s="462"/>
      <c r="Y167" s="462"/>
      <c r="Z167" s="462"/>
      <c r="AA167" s="462"/>
      <c r="AB167" s="462"/>
      <c r="AC167" s="462"/>
      <c r="AD167" s="462"/>
      <c r="AE167" s="462"/>
      <c r="AF167" s="462"/>
      <c r="AG167" s="462"/>
      <c r="AH167" s="462"/>
      <c r="AI167" s="462"/>
      <c r="AJ167" s="462"/>
      <c r="AK167" s="462"/>
      <c r="AL167" s="462"/>
      <c r="AM167" s="462"/>
      <c r="AN167" s="512"/>
    </row>
    <row r="168" spans="1:44" s="2" customFormat="1" ht="18.95" customHeight="1" x14ac:dyDescent="0.15">
      <c r="A168" s="39" t="s">
        <v>456</v>
      </c>
      <c r="B168" s="19" t="s">
        <v>455</v>
      </c>
      <c r="C168" s="274">
        <v>0</v>
      </c>
      <c r="D168" s="123">
        <v>0</v>
      </c>
      <c r="E168" s="274">
        <v>0</v>
      </c>
      <c r="F168" s="123">
        <v>0</v>
      </c>
      <c r="G168" s="273">
        <v>0</v>
      </c>
      <c r="H168" s="126">
        <v>0</v>
      </c>
      <c r="I168" s="125">
        <v>0</v>
      </c>
      <c r="J168" s="65">
        <v>0</v>
      </c>
      <c r="K168" s="125">
        <v>0</v>
      </c>
      <c r="L168" s="65">
        <v>0</v>
      </c>
      <c r="M168" s="244" t="s">
        <v>492</v>
      </c>
      <c r="N168" s="65">
        <v>0</v>
      </c>
      <c r="O168" s="124">
        <f t="shared" si="58"/>
        <v>0</v>
      </c>
      <c r="P168" s="126">
        <v>0</v>
      </c>
      <c r="Q168" s="124">
        <v>0</v>
      </c>
      <c r="R168" s="126">
        <v>0</v>
      </c>
      <c r="S168" s="272">
        <v>0</v>
      </c>
      <c r="U168" s="44"/>
      <c r="V168" s="45" t="s">
        <v>456</v>
      </c>
      <c r="W168" s="46" t="s">
        <v>455</v>
      </c>
      <c r="X168" s="462"/>
      <c r="Y168" s="462"/>
      <c r="Z168" s="462"/>
      <c r="AA168" s="462"/>
      <c r="AB168" s="462"/>
      <c r="AC168" s="462"/>
      <c r="AD168" s="462"/>
      <c r="AE168" s="462"/>
      <c r="AF168" s="462"/>
      <c r="AG168" s="462"/>
      <c r="AH168" s="462"/>
      <c r="AI168" s="462"/>
      <c r="AJ168" s="462"/>
      <c r="AK168" s="462"/>
      <c r="AL168" s="462"/>
      <c r="AM168" s="462"/>
      <c r="AN168" s="512"/>
      <c r="AP168" s="44"/>
      <c r="AQ168" s="44"/>
      <c r="AR168" s="44"/>
    </row>
    <row r="169" spans="1:44" s="5" customFormat="1" ht="18.95" customHeight="1" x14ac:dyDescent="0.15">
      <c r="A169" s="36" t="s">
        <v>257</v>
      </c>
      <c r="B169" s="35" t="s">
        <v>258</v>
      </c>
      <c r="C169" s="261">
        <f t="shared" ref="C169:S169" si="59">SUM(C170:C171)</f>
        <v>320</v>
      </c>
      <c r="D169" s="103">
        <f t="shared" si="59"/>
        <v>312</v>
      </c>
      <c r="E169" s="261">
        <f t="shared" si="59"/>
        <v>32</v>
      </c>
      <c r="F169" s="103">
        <f t="shared" si="59"/>
        <v>30</v>
      </c>
      <c r="G169" s="106">
        <f t="shared" si="59"/>
        <v>0</v>
      </c>
      <c r="H169" s="106">
        <f t="shared" si="59"/>
        <v>15687</v>
      </c>
      <c r="I169" s="105">
        <f t="shared" si="59"/>
        <v>130</v>
      </c>
      <c r="J169" s="64">
        <f t="shared" si="59"/>
        <v>38</v>
      </c>
      <c r="K169" s="105">
        <f t="shared" si="59"/>
        <v>3151</v>
      </c>
      <c r="L169" s="64">
        <f t="shared" si="59"/>
        <v>0</v>
      </c>
      <c r="M169" s="105">
        <f t="shared" si="59"/>
        <v>3</v>
      </c>
      <c r="N169" s="64">
        <f t="shared" si="59"/>
        <v>1345</v>
      </c>
      <c r="O169" s="188">
        <f t="shared" si="59"/>
        <v>20354</v>
      </c>
      <c r="P169" s="106">
        <f t="shared" si="59"/>
        <v>52</v>
      </c>
      <c r="Q169" s="188">
        <f t="shared" si="59"/>
        <v>82</v>
      </c>
      <c r="R169" s="106">
        <f t="shared" si="59"/>
        <v>621</v>
      </c>
      <c r="S169" s="259">
        <f t="shared" si="59"/>
        <v>1814</v>
      </c>
      <c r="U169" s="4"/>
      <c r="V169" s="60" t="s">
        <v>257</v>
      </c>
      <c r="W169" s="481" t="s">
        <v>258</v>
      </c>
      <c r="X169" s="502">
        <f t="shared" ref="X169:AN169" si="60">C169</f>
        <v>320</v>
      </c>
      <c r="Y169" s="502">
        <f t="shared" si="60"/>
        <v>312</v>
      </c>
      <c r="Z169" s="502">
        <f t="shared" si="60"/>
        <v>32</v>
      </c>
      <c r="AA169" s="502">
        <f t="shared" si="60"/>
        <v>30</v>
      </c>
      <c r="AB169" s="502">
        <f t="shared" si="60"/>
        <v>0</v>
      </c>
      <c r="AC169" s="502">
        <f t="shared" si="60"/>
        <v>15687</v>
      </c>
      <c r="AD169" s="502">
        <f t="shared" si="60"/>
        <v>130</v>
      </c>
      <c r="AE169" s="502">
        <f t="shared" si="60"/>
        <v>38</v>
      </c>
      <c r="AF169" s="502">
        <f t="shared" si="60"/>
        <v>3151</v>
      </c>
      <c r="AG169" s="502">
        <f t="shared" si="60"/>
        <v>0</v>
      </c>
      <c r="AH169" s="502">
        <f t="shared" si="60"/>
        <v>3</v>
      </c>
      <c r="AI169" s="502">
        <f t="shared" si="60"/>
        <v>1345</v>
      </c>
      <c r="AJ169" s="502">
        <f t="shared" si="60"/>
        <v>20354</v>
      </c>
      <c r="AK169" s="502">
        <f t="shared" si="60"/>
        <v>52</v>
      </c>
      <c r="AL169" s="502">
        <f t="shared" si="60"/>
        <v>82</v>
      </c>
      <c r="AM169" s="502">
        <f t="shared" si="60"/>
        <v>621</v>
      </c>
      <c r="AN169" s="514">
        <f t="shared" si="60"/>
        <v>1814</v>
      </c>
      <c r="AP169" s="4"/>
      <c r="AQ169" s="4"/>
      <c r="AR169" s="4"/>
    </row>
    <row r="170" spans="1:44" s="4" customFormat="1" ht="18.95" customHeight="1" x14ac:dyDescent="0.15">
      <c r="A170" s="39" t="s">
        <v>454</v>
      </c>
      <c r="B170" s="19" t="s">
        <v>259</v>
      </c>
      <c r="C170" s="274">
        <v>175</v>
      </c>
      <c r="D170" s="123">
        <v>167</v>
      </c>
      <c r="E170" s="274">
        <v>20</v>
      </c>
      <c r="F170" s="123">
        <v>18</v>
      </c>
      <c r="G170" s="273">
        <v>0</v>
      </c>
      <c r="H170" s="126">
        <v>10064</v>
      </c>
      <c r="I170" s="125">
        <v>125</v>
      </c>
      <c r="J170" s="65">
        <v>14</v>
      </c>
      <c r="K170" s="125">
        <v>1662</v>
      </c>
      <c r="L170" s="65">
        <v>0</v>
      </c>
      <c r="M170" s="125">
        <v>3</v>
      </c>
      <c r="N170" s="65">
        <v>872</v>
      </c>
      <c r="O170" s="124">
        <f>SUM(H170:N170)</f>
        <v>12740</v>
      </c>
      <c r="P170" s="126">
        <v>52</v>
      </c>
      <c r="Q170" s="124">
        <v>82</v>
      </c>
      <c r="R170" s="126">
        <v>32</v>
      </c>
      <c r="S170" s="272">
        <v>49</v>
      </c>
      <c r="U170" s="57"/>
      <c r="V170" s="45" t="s">
        <v>454</v>
      </c>
      <c r="W170" s="46" t="s">
        <v>259</v>
      </c>
      <c r="X170" s="465"/>
      <c r="Y170" s="465"/>
      <c r="Z170" s="465"/>
      <c r="AA170" s="465"/>
      <c r="AB170" s="465"/>
      <c r="AC170" s="465"/>
      <c r="AD170" s="465"/>
      <c r="AE170" s="465"/>
      <c r="AF170" s="465"/>
      <c r="AG170" s="465"/>
      <c r="AH170" s="465"/>
      <c r="AI170" s="465"/>
      <c r="AJ170" s="465"/>
      <c r="AK170" s="465"/>
      <c r="AL170" s="465"/>
      <c r="AM170" s="465"/>
      <c r="AN170" s="511"/>
      <c r="AP170" s="57"/>
      <c r="AQ170" s="57"/>
      <c r="AR170" s="57"/>
    </row>
    <row r="171" spans="1:44" s="57" customFormat="1" ht="18.95" customHeight="1" x14ac:dyDescent="0.15">
      <c r="A171" s="42" t="s">
        <v>453</v>
      </c>
      <c r="B171" s="19" t="s">
        <v>260</v>
      </c>
      <c r="C171" s="274">
        <v>145</v>
      </c>
      <c r="D171" s="123">
        <v>145</v>
      </c>
      <c r="E171" s="274">
        <v>12</v>
      </c>
      <c r="F171" s="123">
        <v>12</v>
      </c>
      <c r="G171" s="273">
        <v>0</v>
      </c>
      <c r="H171" s="126">
        <v>5623</v>
      </c>
      <c r="I171" s="125">
        <v>5</v>
      </c>
      <c r="J171" s="65">
        <v>24</v>
      </c>
      <c r="K171" s="125">
        <v>1489</v>
      </c>
      <c r="L171" s="65">
        <v>0</v>
      </c>
      <c r="M171" s="125">
        <v>0</v>
      </c>
      <c r="N171" s="65">
        <v>473</v>
      </c>
      <c r="O171" s="124">
        <f>SUM(H171:N171)</f>
        <v>7614</v>
      </c>
      <c r="P171" s="126">
        <v>0</v>
      </c>
      <c r="Q171" s="124">
        <v>0</v>
      </c>
      <c r="R171" s="126">
        <v>589</v>
      </c>
      <c r="S171" s="272">
        <v>1765</v>
      </c>
      <c r="U171" s="5"/>
      <c r="V171" s="62" t="s">
        <v>453</v>
      </c>
      <c r="W171" s="46" t="s">
        <v>260</v>
      </c>
      <c r="X171" s="528"/>
      <c r="Y171" s="528"/>
      <c r="Z171" s="528"/>
      <c r="AA171" s="528"/>
      <c r="AB171" s="528"/>
      <c r="AC171" s="528"/>
      <c r="AD171" s="528"/>
      <c r="AE171" s="528"/>
      <c r="AF171" s="528"/>
      <c r="AG171" s="528"/>
      <c r="AH171" s="528"/>
      <c r="AI171" s="528"/>
      <c r="AJ171" s="528"/>
      <c r="AK171" s="528"/>
      <c r="AL171" s="528"/>
      <c r="AM171" s="528"/>
      <c r="AN171" s="529"/>
      <c r="AP171" s="5"/>
      <c r="AQ171" s="5"/>
      <c r="AR171" s="5"/>
    </row>
    <row r="172" spans="1:44" s="5" customFormat="1" ht="18.95" customHeight="1" x14ac:dyDescent="0.15">
      <c r="A172" s="36" t="s">
        <v>261</v>
      </c>
      <c r="B172" s="35" t="s">
        <v>262</v>
      </c>
      <c r="C172" s="261">
        <v>169</v>
      </c>
      <c r="D172" s="103">
        <v>148</v>
      </c>
      <c r="E172" s="261">
        <v>17</v>
      </c>
      <c r="F172" s="103">
        <v>13</v>
      </c>
      <c r="G172" s="260">
        <v>0</v>
      </c>
      <c r="H172" s="106">
        <v>8558</v>
      </c>
      <c r="I172" s="105">
        <v>139</v>
      </c>
      <c r="J172" s="64">
        <v>1008</v>
      </c>
      <c r="K172" s="105">
        <v>1870</v>
      </c>
      <c r="L172" s="64">
        <v>0</v>
      </c>
      <c r="M172" s="105">
        <v>0</v>
      </c>
      <c r="N172" s="64">
        <v>0</v>
      </c>
      <c r="O172" s="104">
        <f>SUM(H172:N172)</f>
        <v>11575</v>
      </c>
      <c r="P172" s="106">
        <v>9</v>
      </c>
      <c r="Q172" s="104">
        <v>155</v>
      </c>
      <c r="R172" s="106">
        <v>23</v>
      </c>
      <c r="S172" s="259">
        <v>742</v>
      </c>
      <c r="V172" s="60" t="s">
        <v>261</v>
      </c>
      <c r="W172" s="481" t="s">
        <v>262</v>
      </c>
      <c r="X172" s="502">
        <f t="shared" ref="X172:AG174" si="61">C172</f>
        <v>169</v>
      </c>
      <c r="Y172" s="502">
        <f t="shared" si="61"/>
        <v>148</v>
      </c>
      <c r="Z172" s="502">
        <f t="shared" si="61"/>
        <v>17</v>
      </c>
      <c r="AA172" s="502">
        <f t="shared" si="61"/>
        <v>13</v>
      </c>
      <c r="AB172" s="502">
        <f t="shared" si="61"/>
        <v>0</v>
      </c>
      <c r="AC172" s="502">
        <f t="shared" si="61"/>
        <v>8558</v>
      </c>
      <c r="AD172" s="502">
        <f t="shared" si="61"/>
        <v>139</v>
      </c>
      <c r="AE172" s="502">
        <f t="shared" si="61"/>
        <v>1008</v>
      </c>
      <c r="AF172" s="502">
        <f t="shared" si="61"/>
        <v>1870</v>
      </c>
      <c r="AG172" s="502">
        <f t="shared" si="61"/>
        <v>0</v>
      </c>
      <c r="AH172" s="502">
        <f t="shared" ref="AH172:AN174" si="62">M172</f>
        <v>0</v>
      </c>
      <c r="AI172" s="502">
        <f t="shared" si="62"/>
        <v>0</v>
      </c>
      <c r="AJ172" s="502">
        <f t="shared" si="62"/>
        <v>11575</v>
      </c>
      <c r="AK172" s="502">
        <f t="shared" si="62"/>
        <v>9</v>
      </c>
      <c r="AL172" s="502">
        <f t="shared" si="62"/>
        <v>155</v>
      </c>
      <c r="AM172" s="502">
        <f t="shared" si="62"/>
        <v>23</v>
      </c>
      <c r="AN172" s="514">
        <f t="shared" si="62"/>
        <v>742</v>
      </c>
    </row>
    <row r="173" spans="1:44" s="5" customFormat="1" ht="18.95" customHeight="1" x14ac:dyDescent="0.15">
      <c r="A173" s="36" t="s">
        <v>263</v>
      </c>
      <c r="B173" s="35" t="s">
        <v>264</v>
      </c>
      <c r="C173" s="261">
        <v>107</v>
      </c>
      <c r="D173" s="103">
        <v>103</v>
      </c>
      <c r="E173" s="261">
        <v>8</v>
      </c>
      <c r="F173" s="103">
        <v>8</v>
      </c>
      <c r="G173" s="260">
        <v>0</v>
      </c>
      <c r="H173" s="106">
        <v>1173</v>
      </c>
      <c r="I173" s="105">
        <v>0</v>
      </c>
      <c r="J173" s="64">
        <v>0</v>
      </c>
      <c r="K173" s="105">
        <v>770</v>
      </c>
      <c r="L173" s="64">
        <v>0</v>
      </c>
      <c r="M173" s="105">
        <v>0</v>
      </c>
      <c r="N173" s="64">
        <v>557</v>
      </c>
      <c r="O173" s="104">
        <f>SUM(H173:N173)</f>
        <v>2500</v>
      </c>
      <c r="P173" s="106">
        <v>0</v>
      </c>
      <c r="Q173" s="104">
        <v>0</v>
      </c>
      <c r="R173" s="106">
        <v>0</v>
      </c>
      <c r="S173" s="259">
        <v>0</v>
      </c>
      <c r="V173" s="60" t="s">
        <v>263</v>
      </c>
      <c r="W173" s="481" t="s">
        <v>264</v>
      </c>
      <c r="X173" s="502">
        <f t="shared" si="61"/>
        <v>107</v>
      </c>
      <c r="Y173" s="502">
        <f t="shared" si="61"/>
        <v>103</v>
      </c>
      <c r="Z173" s="502">
        <f t="shared" si="61"/>
        <v>8</v>
      </c>
      <c r="AA173" s="502">
        <f t="shared" si="61"/>
        <v>8</v>
      </c>
      <c r="AB173" s="502">
        <f t="shared" si="61"/>
        <v>0</v>
      </c>
      <c r="AC173" s="502">
        <f t="shared" si="61"/>
        <v>1173</v>
      </c>
      <c r="AD173" s="502">
        <f t="shared" si="61"/>
        <v>0</v>
      </c>
      <c r="AE173" s="502">
        <f t="shared" si="61"/>
        <v>0</v>
      </c>
      <c r="AF173" s="502">
        <f t="shared" si="61"/>
        <v>770</v>
      </c>
      <c r="AG173" s="502">
        <f t="shared" si="61"/>
        <v>0</v>
      </c>
      <c r="AH173" s="502">
        <f t="shared" si="62"/>
        <v>0</v>
      </c>
      <c r="AI173" s="502">
        <f t="shared" si="62"/>
        <v>557</v>
      </c>
      <c r="AJ173" s="502">
        <f t="shared" si="62"/>
        <v>2500</v>
      </c>
      <c r="AK173" s="502">
        <f t="shared" si="62"/>
        <v>0</v>
      </c>
      <c r="AL173" s="502">
        <f t="shared" si="62"/>
        <v>0</v>
      </c>
      <c r="AM173" s="502">
        <f t="shared" si="62"/>
        <v>0</v>
      </c>
      <c r="AN173" s="514">
        <f t="shared" si="62"/>
        <v>0</v>
      </c>
    </row>
    <row r="174" spans="1:44" s="17" customFormat="1" ht="18.95" customHeight="1" x14ac:dyDescent="0.15">
      <c r="A174" s="47" t="s">
        <v>424</v>
      </c>
      <c r="B174" s="52" t="s">
        <v>425</v>
      </c>
      <c r="C174" s="326">
        <f t="shared" ref="C174:S174" si="63">SUM(C175:C176)</f>
        <v>203</v>
      </c>
      <c r="D174" s="212">
        <f t="shared" si="63"/>
        <v>147</v>
      </c>
      <c r="E174" s="326">
        <f t="shared" si="63"/>
        <v>18</v>
      </c>
      <c r="F174" s="212">
        <f t="shared" si="63"/>
        <v>18</v>
      </c>
      <c r="G174" s="215">
        <f t="shared" si="63"/>
        <v>0</v>
      </c>
      <c r="H174" s="215">
        <f t="shared" si="63"/>
        <v>764</v>
      </c>
      <c r="I174" s="214">
        <f t="shared" si="63"/>
        <v>0</v>
      </c>
      <c r="J174" s="201">
        <f t="shared" si="63"/>
        <v>0</v>
      </c>
      <c r="K174" s="214">
        <f t="shared" si="63"/>
        <v>846</v>
      </c>
      <c r="L174" s="201">
        <f t="shared" si="63"/>
        <v>0</v>
      </c>
      <c r="M174" s="214">
        <f t="shared" si="63"/>
        <v>0</v>
      </c>
      <c r="N174" s="201">
        <f t="shared" si="63"/>
        <v>0</v>
      </c>
      <c r="O174" s="213">
        <f t="shared" si="63"/>
        <v>1610</v>
      </c>
      <c r="P174" s="215">
        <f t="shared" si="63"/>
        <v>356</v>
      </c>
      <c r="Q174" s="213">
        <f t="shared" si="63"/>
        <v>1269</v>
      </c>
      <c r="R174" s="215">
        <f t="shared" si="63"/>
        <v>0</v>
      </c>
      <c r="S174" s="325">
        <f t="shared" si="63"/>
        <v>24</v>
      </c>
      <c r="U174" s="16"/>
      <c r="V174" s="54" t="s">
        <v>424</v>
      </c>
      <c r="W174" s="490" t="s">
        <v>425</v>
      </c>
      <c r="X174" s="506">
        <f t="shared" si="61"/>
        <v>203</v>
      </c>
      <c r="Y174" s="506">
        <f t="shared" si="61"/>
        <v>147</v>
      </c>
      <c r="Z174" s="506">
        <f t="shared" si="61"/>
        <v>18</v>
      </c>
      <c r="AA174" s="506">
        <f t="shared" si="61"/>
        <v>18</v>
      </c>
      <c r="AB174" s="506">
        <f t="shared" si="61"/>
        <v>0</v>
      </c>
      <c r="AC174" s="506">
        <f t="shared" si="61"/>
        <v>764</v>
      </c>
      <c r="AD174" s="506">
        <f t="shared" si="61"/>
        <v>0</v>
      </c>
      <c r="AE174" s="506">
        <f t="shared" si="61"/>
        <v>0</v>
      </c>
      <c r="AF174" s="506">
        <f t="shared" si="61"/>
        <v>846</v>
      </c>
      <c r="AG174" s="506">
        <f t="shared" si="61"/>
        <v>0</v>
      </c>
      <c r="AH174" s="506">
        <f t="shared" si="62"/>
        <v>0</v>
      </c>
      <c r="AI174" s="506">
        <f t="shared" si="62"/>
        <v>0</v>
      </c>
      <c r="AJ174" s="506">
        <f t="shared" si="62"/>
        <v>1610</v>
      </c>
      <c r="AK174" s="506">
        <f t="shared" si="62"/>
        <v>356</v>
      </c>
      <c r="AL174" s="506">
        <f t="shared" si="62"/>
        <v>1269</v>
      </c>
      <c r="AM174" s="506">
        <f t="shared" si="62"/>
        <v>0</v>
      </c>
      <c r="AN174" s="523">
        <f t="shared" si="62"/>
        <v>24</v>
      </c>
      <c r="AP174" s="16"/>
      <c r="AQ174" s="16"/>
      <c r="AR174" s="16"/>
    </row>
    <row r="175" spans="1:44" s="16" customFormat="1" ht="18.95" customHeight="1" x14ac:dyDescent="0.15">
      <c r="A175" s="49" t="s">
        <v>412</v>
      </c>
      <c r="B175" s="53" t="s">
        <v>452</v>
      </c>
      <c r="C175" s="324">
        <v>157</v>
      </c>
      <c r="D175" s="210">
        <v>112</v>
      </c>
      <c r="E175" s="324">
        <v>13</v>
      </c>
      <c r="F175" s="210">
        <v>13</v>
      </c>
      <c r="G175" s="323">
        <v>0</v>
      </c>
      <c r="H175" s="175">
        <v>690</v>
      </c>
      <c r="I175" s="174">
        <v>0</v>
      </c>
      <c r="J175" s="178">
        <v>0</v>
      </c>
      <c r="K175" s="174">
        <v>740</v>
      </c>
      <c r="L175" s="178">
        <v>0</v>
      </c>
      <c r="M175" s="174">
        <v>0</v>
      </c>
      <c r="N175" s="178">
        <v>0</v>
      </c>
      <c r="O175" s="211">
        <f>SUM(H175:N175)</f>
        <v>1430</v>
      </c>
      <c r="P175" s="175">
        <v>356</v>
      </c>
      <c r="Q175" s="211">
        <v>1269</v>
      </c>
      <c r="R175" s="209" t="s">
        <v>19</v>
      </c>
      <c r="S175" s="313">
        <v>24</v>
      </c>
      <c r="U175" s="58"/>
      <c r="V175" s="55" t="s">
        <v>412</v>
      </c>
      <c r="W175" s="489" t="s">
        <v>452</v>
      </c>
      <c r="X175" s="507"/>
      <c r="Y175" s="507"/>
      <c r="Z175" s="507"/>
      <c r="AA175" s="507"/>
      <c r="AB175" s="507"/>
      <c r="AC175" s="507"/>
      <c r="AD175" s="507"/>
      <c r="AE175" s="507"/>
      <c r="AF175" s="507"/>
      <c r="AG175" s="507"/>
      <c r="AH175" s="507"/>
      <c r="AI175" s="507"/>
      <c r="AJ175" s="507"/>
      <c r="AK175" s="507"/>
      <c r="AL175" s="507"/>
      <c r="AM175" s="507"/>
      <c r="AN175" s="521"/>
      <c r="AP175" s="58"/>
      <c r="AQ175" s="58"/>
      <c r="AR175" s="58"/>
    </row>
    <row r="176" spans="1:44" s="58" customFormat="1" ht="18.95" customHeight="1" x14ac:dyDescent="0.15">
      <c r="A176" s="59" t="s">
        <v>411</v>
      </c>
      <c r="B176" s="53" t="s">
        <v>515</v>
      </c>
      <c r="C176" s="324">
        <v>46</v>
      </c>
      <c r="D176" s="210">
        <v>35</v>
      </c>
      <c r="E176" s="324">
        <v>5</v>
      </c>
      <c r="F176" s="210">
        <v>5</v>
      </c>
      <c r="G176" s="323">
        <v>0</v>
      </c>
      <c r="H176" s="175">
        <v>74</v>
      </c>
      <c r="I176" s="174">
        <v>0</v>
      </c>
      <c r="J176" s="178">
        <v>0</v>
      </c>
      <c r="K176" s="174">
        <v>106</v>
      </c>
      <c r="L176" s="178">
        <v>0</v>
      </c>
      <c r="M176" s="174">
        <v>0</v>
      </c>
      <c r="N176" s="178">
        <v>0</v>
      </c>
      <c r="O176" s="211">
        <f>SUM(H176:N176)</f>
        <v>180</v>
      </c>
      <c r="P176" s="175">
        <v>0</v>
      </c>
      <c r="Q176" s="211">
        <v>0</v>
      </c>
      <c r="R176" s="175">
        <v>0</v>
      </c>
      <c r="S176" s="313">
        <v>0</v>
      </c>
      <c r="U176" s="17"/>
      <c r="V176" s="491" t="s">
        <v>411</v>
      </c>
      <c r="W176" s="489" t="s">
        <v>451</v>
      </c>
      <c r="X176" s="538"/>
      <c r="Y176" s="538"/>
      <c r="Z176" s="538"/>
      <c r="AA176" s="538"/>
      <c r="AB176" s="538"/>
      <c r="AC176" s="538"/>
      <c r="AD176" s="538"/>
      <c r="AE176" s="538"/>
      <c r="AF176" s="538"/>
      <c r="AG176" s="538"/>
      <c r="AH176" s="538"/>
      <c r="AI176" s="538"/>
      <c r="AJ176" s="538"/>
      <c r="AK176" s="538"/>
      <c r="AL176" s="538"/>
      <c r="AM176" s="538"/>
      <c r="AN176" s="539"/>
      <c r="AP176" s="17"/>
      <c r="AQ176" s="17"/>
      <c r="AR176" s="17"/>
    </row>
    <row r="177" spans="1:44" s="5" customFormat="1" ht="18.95" customHeight="1" x14ac:dyDescent="0.15">
      <c r="A177" s="36" t="s">
        <v>438</v>
      </c>
      <c r="B177" s="82" t="s">
        <v>265</v>
      </c>
      <c r="C177" s="266">
        <f t="shared" ref="C177:S177" si="64">SUM(C178:C180)</f>
        <v>241</v>
      </c>
      <c r="D177" s="108">
        <f t="shared" si="64"/>
        <v>234</v>
      </c>
      <c r="E177" s="266">
        <f t="shared" si="64"/>
        <v>20</v>
      </c>
      <c r="F177" s="108">
        <f t="shared" si="64"/>
        <v>20</v>
      </c>
      <c r="G177" s="112">
        <f t="shared" si="64"/>
        <v>0</v>
      </c>
      <c r="H177" s="112">
        <f t="shared" si="64"/>
        <v>9259</v>
      </c>
      <c r="I177" s="111">
        <f t="shared" si="64"/>
        <v>0</v>
      </c>
      <c r="J177" s="110">
        <f t="shared" si="64"/>
        <v>898</v>
      </c>
      <c r="K177" s="111">
        <f t="shared" si="64"/>
        <v>2131</v>
      </c>
      <c r="L177" s="110">
        <f t="shared" si="64"/>
        <v>0</v>
      </c>
      <c r="M177" s="111">
        <f t="shared" si="64"/>
        <v>0</v>
      </c>
      <c r="N177" s="110">
        <f t="shared" si="64"/>
        <v>521</v>
      </c>
      <c r="O177" s="208">
        <f t="shared" si="64"/>
        <v>12809</v>
      </c>
      <c r="P177" s="112">
        <f t="shared" si="64"/>
        <v>36</v>
      </c>
      <c r="Q177" s="208">
        <f t="shared" si="64"/>
        <v>70</v>
      </c>
      <c r="R177" s="112">
        <f t="shared" si="64"/>
        <v>76</v>
      </c>
      <c r="S177" s="322">
        <f t="shared" si="64"/>
        <v>138</v>
      </c>
      <c r="U177" s="4"/>
      <c r="V177" s="60" t="s">
        <v>438</v>
      </c>
      <c r="W177" s="61" t="s">
        <v>265</v>
      </c>
      <c r="X177" s="502">
        <f t="shared" ref="X177:AN177" si="65">C177</f>
        <v>241</v>
      </c>
      <c r="Y177" s="502">
        <f t="shared" si="65"/>
        <v>234</v>
      </c>
      <c r="Z177" s="502">
        <f t="shared" si="65"/>
        <v>20</v>
      </c>
      <c r="AA177" s="502">
        <f t="shared" si="65"/>
        <v>20</v>
      </c>
      <c r="AB177" s="502">
        <f t="shared" si="65"/>
        <v>0</v>
      </c>
      <c r="AC177" s="502">
        <f t="shared" si="65"/>
        <v>9259</v>
      </c>
      <c r="AD177" s="502">
        <f t="shared" si="65"/>
        <v>0</v>
      </c>
      <c r="AE177" s="502">
        <f t="shared" si="65"/>
        <v>898</v>
      </c>
      <c r="AF177" s="502">
        <f t="shared" si="65"/>
        <v>2131</v>
      </c>
      <c r="AG177" s="502">
        <f t="shared" si="65"/>
        <v>0</v>
      </c>
      <c r="AH177" s="502">
        <f t="shared" si="65"/>
        <v>0</v>
      </c>
      <c r="AI177" s="502">
        <f t="shared" si="65"/>
        <v>521</v>
      </c>
      <c r="AJ177" s="502">
        <f t="shared" si="65"/>
        <v>12809</v>
      </c>
      <c r="AK177" s="502">
        <f t="shared" si="65"/>
        <v>36</v>
      </c>
      <c r="AL177" s="502">
        <f t="shared" si="65"/>
        <v>70</v>
      </c>
      <c r="AM177" s="502">
        <f t="shared" si="65"/>
        <v>76</v>
      </c>
      <c r="AN177" s="514">
        <f t="shared" si="65"/>
        <v>138</v>
      </c>
      <c r="AP177" s="4"/>
      <c r="AQ177" s="4"/>
      <c r="AR177" s="4"/>
    </row>
    <row r="178" spans="1:44" s="4" customFormat="1" ht="18.95" customHeight="1" x14ac:dyDescent="0.15">
      <c r="A178" s="39" t="s">
        <v>439</v>
      </c>
      <c r="B178" s="40" t="s">
        <v>266</v>
      </c>
      <c r="C178" s="321">
        <v>152</v>
      </c>
      <c r="D178" s="204">
        <v>146</v>
      </c>
      <c r="E178" s="321">
        <v>12</v>
      </c>
      <c r="F178" s="204">
        <v>12</v>
      </c>
      <c r="G178" s="320">
        <v>0</v>
      </c>
      <c r="H178" s="207">
        <v>7142</v>
      </c>
      <c r="I178" s="206">
        <v>0</v>
      </c>
      <c r="J178" s="203">
        <v>894</v>
      </c>
      <c r="K178" s="206">
        <v>1749</v>
      </c>
      <c r="L178" s="203">
        <v>0</v>
      </c>
      <c r="M178" s="206">
        <v>0</v>
      </c>
      <c r="N178" s="203">
        <v>521</v>
      </c>
      <c r="O178" s="205">
        <f>SUM(H178:N178)</f>
        <v>10306</v>
      </c>
      <c r="P178" s="207">
        <v>36</v>
      </c>
      <c r="Q178" s="205">
        <v>70</v>
      </c>
      <c r="R178" s="207">
        <v>50</v>
      </c>
      <c r="S178" s="319">
        <v>109</v>
      </c>
      <c r="V178" s="45" t="s">
        <v>439</v>
      </c>
      <c r="W178" s="30" t="s">
        <v>266</v>
      </c>
      <c r="X178" s="465"/>
      <c r="Y178" s="465"/>
      <c r="Z178" s="465"/>
      <c r="AA178" s="465"/>
      <c r="AB178" s="465"/>
      <c r="AC178" s="465"/>
      <c r="AD178" s="465"/>
      <c r="AE178" s="465"/>
      <c r="AF178" s="465"/>
      <c r="AG178" s="465"/>
      <c r="AH178" s="465"/>
      <c r="AI178" s="465"/>
      <c r="AJ178" s="465"/>
      <c r="AK178" s="465"/>
      <c r="AL178" s="465"/>
      <c r="AM178" s="465"/>
      <c r="AN178" s="511"/>
    </row>
    <row r="179" spans="1:44" s="4" customFormat="1" ht="18.95" customHeight="1" x14ac:dyDescent="0.15">
      <c r="A179" s="39" t="s">
        <v>440</v>
      </c>
      <c r="B179" s="40" t="s">
        <v>267</v>
      </c>
      <c r="C179" s="321">
        <v>83</v>
      </c>
      <c r="D179" s="204">
        <v>82</v>
      </c>
      <c r="E179" s="321">
        <v>8</v>
      </c>
      <c r="F179" s="204">
        <v>8</v>
      </c>
      <c r="G179" s="320">
        <v>0</v>
      </c>
      <c r="H179" s="207">
        <v>2085</v>
      </c>
      <c r="I179" s="206">
        <v>0</v>
      </c>
      <c r="J179" s="203">
        <v>2</v>
      </c>
      <c r="K179" s="206">
        <v>347</v>
      </c>
      <c r="L179" s="203">
        <v>0</v>
      </c>
      <c r="M179" s="206">
        <v>0</v>
      </c>
      <c r="N179" s="203">
        <v>0</v>
      </c>
      <c r="O179" s="205">
        <f>SUM(H179:N179)</f>
        <v>2434</v>
      </c>
      <c r="P179" s="207">
        <v>0</v>
      </c>
      <c r="Q179" s="205">
        <v>0</v>
      </c>
      <c r="R179" s="207">
        <v>17</v>
      </c>
      <c r="S179" s="319">
        <v>20</v>
      </c>
      <c r="U179" s="57"/>
      <c r="V179" s="45" t="s">
        <v>440</v>
      </c>
      <c r="W179" s="30" t="s">
        <v>267</v>
      </c>
      <c r="X179" s="465"/>
      <c r="Y179" s="465"/>
      <c r="Z179" s="465"/>
      <c r="AA179" s="465"/>
      <c r="AB179" s="465"/>
      <c r="AC179" s="465"/>
      <c r="AD179" s="465"/>
      <c r="AE179" s="465"/>
      <c r="AF179" s="465"/>
      <c r="AG179" s="465"/>
      <c r="AH179" s="465"/>
      <c r="AI179" s="465"/>
      <c r="AJ179" s="465"/>
      <c r="AK179" s="465"/>
      <c r="AL179" s="465"/>
      <c r="AM179" s="465"/>
      <c r="AN179" s="511"/>
      <c r="AP179" s="57"/>
      <c r="AQ179" s="57"/>
      <c r="AR179" s="57"/>
    </row>
    <row r="180" spans="1:44" s="57" customFormat="1" ht="18.95" customHeight="1" x14ac:dyDescent="0.15">
      <c r="A180" s="42" t="s">
        <v>441</v>
      </c>
      <c r="B180" s="40" t="s">
        <v>268</v>
      </c>
      <c r="C180" s="321">
        <v>6</v>
      </c>
      <c r="D180" s="204">
        <v>6</v>
      </c>
      <c r="E180" s="321">
        <v>0</v>
      </c>
      <c r="F180" s="204">
        <v>0</v>
      </c>
      <c r="G180" s="320">
        <v>0</v>
      </c>
      <c r="H180" s="207">
        <v>32</v>
      </c>
      <c r="I180" s="206">
        <v>0</v>
      </c>
      <c r="J180" s="203">
        <v>2</v>
      </c>
      <c r="K180" s="206">
        <v>35</v>
      </c>
      <c r="L180" s="203">
        <v>0</v>
      </c>
      <c r="M180" s="206">
        <v>0</v>
      </c>
      <c r="N180" s="203">
        <v>0</v>
      </c>
      <c r="O180" s="205">
        <f>SUM(H180:N180)</f>
        <v>69</v>
      </c>
      <c r="P180" s="207">
        <v>0</v>
      </c>
      <c r="Q180" s="205">
        <v>0</v>
      </c>
      <c r="R180" s="207">
        <v>9</v>
      </c>
      <c r="S180" s="319">
        <v>9</v>
      </c>
      <c r="U180" s="5"/>
      <c r="V180" s="62" t="s">
        <v>441</v>
      </c>
      <c r="W180" s="30" t="s">
        <v>268</v>
      </c>
      <c r="X180" s="528"/>
      <c r="Y180" s="528"/>
      <c r="Z180" s="528"/>
      <c r="AA180" s="528"/>
      <c r="AB180" s="528"/>
      <c r="AC180" s="528"/>
      <c r="AD180" s="528"/>
      <c r="AE180" s="528"/>
      <c r="AF180" s="528"/>
      <c r="AG180" s="528"/>
      <c r="AH180" s="528"/>
      <c r="AI180" s="528"/>
      <c r="AJ180" s="528"/>
      <c r="AK180" s="528"/>
      <c r="AL180" s="528"/>
      <c r="AM180" s="528"/>
      <c r="AN180" s="529"/>
      <c r="AP180" s="5"/>
      <c r="AQ180" s="5"/>
      <c r="AR180" s="5"/>
    </row>
    <row r="181" spans="1:44" s="5" customFormat="1" ht="18.95" customHeight="1" x14ac:dyDescent="0.15">
      <c r="A181" s="36" t="s">
        <v>269</v>
      </c>
      <c r="B181" s="35" t="s">
        <v>270</v>
      </c>
      <c r="C181" s="261">
        <v>133</v>
      </c>
      <c r="D181" s="103">
        <v>101</v>
      </c>
      <c r="E181" s="261">
        <v>18</v>
      </c>
      <c r="F181" s="103">
        <v>15</v>
      </c>
      <c r="G181" s="260">
        <v>0</v>
      </c>
      <c r="H181" s="106">
        <v>6509</v>
      </c>
      <c r="I181" s="105">
        <v>385</v>
      </c>
      <c r="J181" s="64">
        <v>595</v>
      </c>
      <c r="K181" s="105">
        <v>478</v>
      </c>
      <c r="L181" s="64">
        <v>0</v>
      </c>
      <c r="M181" s="105">
        <v>0</v>
      </c>
      <c r="N181" s="64">
        <v>390</v>
      </c>
      <c r="O181" s="104">
        <f>SUM(H181:N181)</f>
        <v>8357</v>
      </c>
      <c r="P181" s="106">
        <v>108</v>
      </c>
      <c r="Q181" s="104">
        <v>413</v>
      </c>
      <c r="R181" s="106">
        <v>14</v>
      </c>
      <c r="S181" s="259">
        <v>42</v>
      </c>
      <c r="V181" s="60" t="s">
        <v>269</v>
      </c>
      <c r="W181" s="481" t="s">
        <v>270</v>
      </c>
      <c r="X181" s="502">
        <f t="shared" ref="X181:AG182" si="66">C181</f>
        <v>133</v>
      </c>
      <c r="Y181" s="502">
        <f t="shared" si="66"/>
        <v>101</v>
      </c>
      <c r="Z181" s="502">
        <f t="shared" si="66"/>
        <v>18</v>
      </c>
      <c r="AA181" s="502">
        <f t="shared" si="66"/>
        <v>15</v>
      </c>
      <c r="AB181" s="502">
        <f t="shared" si="66"/>
        <v>0</v>
      </c>
      <c r="AC181" s="502">
        <f t="shared" si="66"/>
        <v>6509</v>
      </c>
      <c r="AD181" s="502">
        <f t="shared" si="66"/>
        <v>385</v>
      </c>
      <c r="AE181" s="502">
        <f t="shared" si="66"/>
        <v>595</v>
      </c>
      <c r="AF181" s="502">
        <f t="shared" si="66"/>
        <v>478</v>
      </c>
      <c r="AG181" s="502">
        <f t="shared" si="66"/>
        <v>0</v>
      </c>
      <c r="AH181" s="502">
        <f t="shared" ref="AH181:AN182" si="67">M181</f>
        <v>0</v>
      </c>
      <c r="AI181" s="502">
        <f t="shared" si="67"/>
        <v>390</v>
      </c>
      <c r="AJ181" s="502">
        <f t="shared" si="67"/>
        <v>8357</v>
      </c>
      <c r="AK181" s="502">
        <f t="shared" si="67"/>
        <v>108</v>
      </c>
      <c r="AL181" s="502">
        <f t="shared" si="67"/>
        <v>413</v>
      </c>
      <c r="AM181" s="502">
        <f t="shared" si="67"/>
        <v>14</v>
      </c>
      <c r="AN181" s="514">
        <f t="shared" si="67"/>
        <v>42</v>
      </c>
    </row>
    <row r="182" spans="1:44" s="5" customFormat="1" ht="18.95" customHeight="1" x14ac:dyDescent="0.15">
      <c r="A182" s="102" t="s">
        <v>488</v>
      </c>
      <c r="B182" s="101" t="s">
        <v>271</v>
      </c>
      <c r="C182" s="95">
        <f t="shared" ref="C182:S182" si="68">SUM(C183:C187)</f>
        <v>176</v>
      </c>
      <c r="D182" s="96">
        <f t="shared" si="68"/>
        <v>165</v>
      </c>
      <c r="E182" s="95">
        <f t="shared" si="68"/>
        <v>46</v>
      </c>
      <c r="F182" s="96">
        <f t="shared" si="68"/>
        <v>40</v>
      </c>
      <c r="G182" s="100">
        <f t="shared" si="68"/>
        <v>0</v>
      </c>
      <c r="H182" s="100">
        <f t="shared" si="68"/>
        <v>4241</v>
      </c>
      <c r="I182" s="99">
        <f t="shared" si="68"/>
        <v>223</v>
      </c>
      <c r="J182" s="98">
        <f t="shared" si="68"/>
        <v>2480</v>
      </c>
      <c r="K182" s="99">
        <f t="shared" si="68"/>
        <v>1964</v>
      </c>
      <c r="L182" s="98">
        <f t="shared" si="68"/>
        <v>0</v>
      </c>
      <c r="M182" s="99">
        <f t="shared" si="68"/>
        <v>0</v>
      </c>
      <c r="N182" s="98">
        <f t="shared" si="68"/>
        <v>374</v>
      </c>
      <c r="O182" s="318">
        <f t="shared" si="68"/>
        <v>9282</v>
      </c>
      <c r="P182" s="100">
        <f t="shared" si="68"/>
        <v>322</v>
      </c>
      <c r="Q182" s="318">
        <f t="shared" si="68"/>
        <v>322</v>
      </c>
      <c r="R182" s="100">
        <f t="shared" si="68"/>
        <v>59</v>
      </c>
      <c r="S182" s="257">
        <f t="shared" si="68"/>
        <v>218</v>
      </c>
      <c r="U182" s="6"/>
      <c r="V182" s="492" t="s">
        <v>488</v>
      </c>
      <c r="W182" s="493" t="s">
        <v>271</v>
      </c>
      <c r="X182" s="502">
        <f t="shared" si="66"/>
        <v>176</v>
      </c>
      <c r="Y182" s="502">
        <f t="shared" si="66"/>
        <v>165</v>
      </c>
      <c r="Z182" s="502">
        <f t="shared" si="66"/>
        <v>46</v>
      </c>
      <c r="AA182" s="502">
        <f t="shared" si="66"/>
        <v>40</v>
      </c>
      <c r="AB182" s="502">
        <f t="shared" si="66"/>
        <v>0</v>
      </c>
      <c r="AC182" s="502">
        <f t="shared" si="66"/>
        <v>4241</v>
      </c>
      <c r="AD182" s="502">
        <f t="shared" si="66"/>
        <v>223</v>
      </c>
      <c r="AE182" s="502">
        <f t="shared" si="66"/>
        <v>2480</v>
      </c>
      <c r="AF182" s="502">
        <f t="shared" si="66"/>
        <v>1964</v>
      </c>
      <c r="AG182" s="502">
        <f t="shared" si="66"/>
        <v>0</v>
      </c>
      <c r="AH182" s="502">
        <f t="shared" si="67"/>
        <v>0</v>
      </c>
      <c r="AI182" s="502">
        <f t="shared" si="67"/>
        <v>374</v>
      </c>
      <c r="AJ182" s="502">
        <f t="shared" si="67"/>
        <v>9282</v>
      </c>
      <c r="AK182" s="502">
        <f t="shared" si="67"/>
        <v>322</v>
      </c>
      <c r="AL182" s="502">
        <f t="shared" si="67"/>
        <v>322</v>
      </c>
      <c r="AM182" s="502">
        <f t="shared" si="67"/>
        <v>59</v>
      </c>
      <c r="AN182" s="514">
        <f t="shared" si="67"/>
        <v>218</v>
      </c>
      <c r="AP182" s="6"/>
      <c r="AQ182" s="6"/>
      <c r="AR182" s="6"/>
    </row>
    <row r="183" spans="1:44" s="7" customFormat="1" ht="18.95" customHeight="1" x14ac:dyDescent="0.15">
      <c r="A183" s="39" t="s">
        <v>272</v>
      </c>
      <c r="B183" s="40" t="s">
        <v>273</v>
      </c>
      <c r="C183" s="274">
        <v>114</v>
      </c>
      <c r="D183" s="123">
        <v>106</v>
      </c>
      <c r="E183" s="274">
        <v>24</v>
      </c>
      <c r="F183" s="123">
        <v>18</v>
      </c>
      <c r="G183" s="317">
        <v>0</v>
      </c>
      <c r="H183" s="126">
        <v>2444</v>
      </c>
      <c r="I183" s="125">
        <v>223</v>
      </c>
      <c r="J183" s="65">
        <v>695</v>
      </c>
      <c r="K183" s="125">
        <v>940</v>
      </c>
      <c r="L183" s="65">
        <v>0</v>
      </c>
      <c r="M183" s="125">
        <v>0</v>
      </c>
      <c r="N183" s="65">
        <v>362</v>
      </c>
      <c r="O183" s="124">
        <f>SUM(H183:N183)</f>
        <v>4664</v>
      </c>
      <c r="P183" s="126">
        <v>277</v>
      </c>
      <c r="Q183" s="124">
        <v>277</v>
      </c>
      <c r="R183" s="126">
        <v>47</v>
      </c>
      <c r="S183" s="272">
        <v>179</v>
      </c>
      <c r="V183" s="45" t="s">
        <v>272</v>
      </c>
      <c r="W183" s="30" t="s">
        <v>273</v>
      </c>
      <c r="X183" s="462"/>
      <c r="Y183" s="462"/>
      <c r="Z183" s="462"/>
      <c r="AA183" s="462"/>
      <c r="AB183" s="462"/>
      <c r="AC183" s="462"/>
      <c r="AD183" s="462"/>
      <c r="AE183" s="462"/>
      <c r="AF183" s="462"/>
      <c r="AG183" s="462"/>
      <c r="AH183" s="462"/>
      <c r="AI183" s="462"/>
      <c r="AJ183" s="462"/>
      <c r="AK183" s="462"/>
      <c r="AL183" s="462"/>
      <c r="AM183" s="462"/>
      <c r="AN183" s="512"/>
    </row>
    <row r="184" spans="1:44" s="7" customFormat="1" ht="18.95" customHeight="1" x14ac:dyDescent="0.15">
      <c r="A184" s="41" t="s">
        <v>274</v>
      </c>
      <c r="B184" s="237" t="s">
        <v>450</v>
      </c>
      <c r="C184" s="274">
        <v>19</v>
      </c>
      <c r="D184" s="123">
        <v>19</v>
      </c>
      <c r="E184" s="274">
        <v>5</v>
      </c>
      <c r="F184" s="123">
        <v>5</v>
      </c>
      <c r="G184" s="317">
        <v>0</v>
      </c>
      <c r="H184" s="126">
        <v>0</v>
      </c>
      <c r="I184" s="125">
        <v>0</v>
      </c>
      <c r="J184" s="65">
        <v>0</v>
      </c>
      <c r="K184" s="125">
        <v>0</v>
      </c>
      <c r="L184" s="65">
        <v>0</v>
      </c>
      <c r="M184" s="125">
        <v>0</v>
      </c>
      <c r="N184" s="65">
        <v>0</v>
      </c>
      <c r="O184" s="124">
        <f>SUM(H184:N184)</f>
        <v>0</v>
      </c>
      <c r="P184" s="126">
        <v>0</v>
      </c>
      <c r="Q184" s="124">
        <v>0</v>
      </c>
      <c r="R184" s="126">
        <v>0</v>
      </c>
      <c r="S184" s="272">
        <v>0</v>
      </c>
      <c r="V184" s="485" t="s">
        <v>274</v>
      </c>
      <c r="W184" s="483" t="s">
        <v>450</v>
      </c>
      <c r="X184" s="462"/>
      <c r="Y184" s="462"/>
      <c r="Z184" s="462"/>
      <c r="AA184" s="462"/>
      <c r="AB184" s="462"/>
      <c r="AC184" s="462"/>
      <c r="AD184" s="462"/>
      <c r="AE184" s="462"/>
      <c r="AF184" s="462"/>
      <c r="AG184" s="462"/>
      <c r="AH184" s="462"/>
      <c r="AI184" s="462"/>
      <c r="AJ184" s="462"/>
      <c r="AK184" s="462"/>
      <c r="AL184" s="462"/>
      <c r="AM184" s="462"/>
      <c r="AN184" s="512"/>
    </row>
    <row r="185" spans="1:44" s="7" customFormat="1" ht="18.95" customHeight="1" x14ac:dyDescent="0.15">
      <c r="A185" s="41" t="s">
        <v>275</v>
      </c>
      <c r="B185" s="237" t="s">
        <v>276</v>
      </c>
      <c r="C185" s="274">
        <v>8</v>
      </c>
      <c r="D185" s="123">
        <v>8</v>
      </c>
      <c r="E185" s="274">
        <v>5</v>
      </c>
      <c r="F185" s="123">
        <v>5</v>
      </c>
      <c r="G185" s="317">
        <v>0</v>
      </c>
      <c r="H185" s="126">
        <v>121</v>
      </c>
      <c r="I185" s="125">
        <v>0</v>
      </c>
      <c r="J185" s="65">
        <v>53</v>
      </c>
      <c r="K185" s="125">
        <v>230</v>
      </c>
      <c r="L185" s="65">
        <v>0</v>
      </c>
      <c r="M185" s="125">
        <v>0</v>
      </c>
      <c r="N185" s="65">
        <v>5</v>
      </c>
      <c r="O185" s="124">
        <f>SUM(H185:N185)</f>
        <v>409</v>
      </c>
      <c r="P185" s="126">
        <v>15</v>
      </c>
      <c r="Q185" s="124">
        <v>15</v>
      </c>
      <c r="R185" s="126">
        <v>12</v>
      </c>
      <c r="S185" s="272">
        <v>39</v>
      </c>
      <c r="V185" s="485" t="s">
        <v>275</v>
      </c>
      <c r="W185" s="483" t="s">
        <v>276</v>
      </c>
      <c r="X185" s="462"/>
      <c r="Y185" s="462"/>
      <c r="Z185" s="462"/>
      <c r="AA185" s="462"/>
      <c r="AB185" s="462"/>
      <c r="AC185" s="462"/>
      <c r="AD185" s="462"/>
      <c r="AE185" s="462"/>
      <c r="AF185" s="462"/>
      <c r="AG185" s="462"/>
      <c r="AH185" s="462"/>
      <c r="AI185" s="462"/>
      <c r="AJ185" s="462"/>
      <c r="AK185" s="462"/>
      <c r="AL185" s="462"/>
      <c r="AM185" s="462"/>
      <c r="AN185" s="512"/>
    </row>
    <row r="186" spans="1:44" s="7" customFormat="1" ht="18.95" customHeight="1" x14ac:dyDescent="0.15">
      <c r="A186" s="41" t="s">
        <v>277</v>
      </c>
      <c r="B186" s="237" t="s">
        <v>278</v>
      </c>
      <c r="C186" s="274">
        <v>16</v>
      </c>
      <c r="D186" s="123">
        <v>15</v>
      </c>
      <c r="E186" s="274">
        <v>6</v>
      </c>
      <c r="F186" s="123">
        <v>6</v>
      </c>
      <c r="G186" s="317">
        <v>0</v>
      </c>
      <c r="H186" s="126">
        <v>1576</v>
      </c>
      <c r="I186" s="125">
        <v>0</v>
      </c>
      <c r="J186" s="65">
        <v>1519</v>
      </c>
      <c r="K186" s="125">
        <v>315</v>
      </c>
      <c r="L186" s="65">
        <v>0</v>
      </c>
      <c r="M186" s="125">
        <v>0</v>
      </c>
      <c r="N186" s="65">
        <v>7</v>
      </c>
      <c r="O186" s="124">
        <f>SUM(H186:N186)</f>
        <v>3417</v>
      </c>
      <c r="P186" s="126">
        <v>15</v>
      </c>
      <c r="Q186" s="124">
        <v>15</v>
      </c>
      <c r="R186" s="126">
        <v>0</v>
      </c>
      <c r="S186" s="272">
        <v>0</v>
      </c>
      <c r="U186" s="63"/>
      <c r="V186" s="485" t="s">
        <v>277</v>
      </c>
      <c r="W186" s="483" t="s">
        <v>278</v>
      </c>
      <c r="X186" s="462"/>
      <c r="Y186" s="462"/>
      <c r="Z186" s="462"/>
      <c r="AA186" s="462"/>
      <c r="AB186" s="462"/>
      <c r="AC186" s="462"/>
      <c r="AD186" s="462"/>
      <c r="AE186" s="462"/>
      <c r="AF186" s="462"/>
      <c r="AG186" s="462"/>
      <c r="AH186" s="462"/>
      <c r="AI186" s="462"/>
      <c r="AJ186" s="462"/>
      <c r="AK186" s="462"/>
      <c r="AL186" s="462"/>
      <c r="AM186" s="462"/>
      <c r="AN186" s="512"/>
      <c r="AP186" s="63"/>
      <c r="AQ186" s="63"/>
      <c r="AR186" s="63"/>
    </row>
    <row r="187" spans="1:44" s="63" customFormat="1" ht="18.95" customHeight="1" x14ac:dyDescent="0.15">
      <c r="A187" s="41" t="s">
        <v>279</v>
      </c>
      <c r="B187" s="40" t="s">
        <v>280</v>
      </c>
      <c r="C187" s="274">
        <v>19</v>
      </c>
      <c r="D187" s="123">
        <v>17</v>
      </c>
      <c r="E187" s="274">
        <v>6</v>
      </c>
      <c r="F187" s="123">
        <v>6</v>
      </c>
      <c r="G187" s="317">
        <v>0</v>
      </c>
      <c r="H187" s="126">
        <v>100</v>
      </c>
      <c r="I187" s="125">
        <v>0</v>
      </c>
      <c r="J187" s="65">
        <v>213</v>
      </c>
      <c r="K187" s="125">
        <v>479</v>
      </c>
      <c r="L187" s="65">
        <v>0</v>
      </c>
      <c r="M187" s="125">
        <v>0</v>
      </c>
      <c r="N187" s="65">
        <v>0</v>
      </c>
      <c r="O187" s="124">
        <f>SUM(H187:N187)</f>
        <v>792</v>
      </c>
      <c r="P187" s="126">
        <v>15</v>
      </c>
      <c r="Q187" s="124">
        <v>15</v>
      </c>
      <c r="R187" s="126">
        <v>0</v>
      </c>
      <c r="S187" s="272">
        <v>0</v>
      </c>
      <c r="U187" s="14"/>
      <c r="V187" s="485" t="s">
        <v>279</v>
      </c>
      <c r="W187" s="30" t="s">
        <v>280</v>
      </c>
      <c r="X187" s="532"/>
      <c r="Y187" s="532"/>
      <c r="Z187" s="532"/>
      <c r="AA187" s="532"/>
      <c r="AB187" s="532"/>
      <c r="AC187" s="532"/>
      <c r="AD187" s="532"/>
      <c r="AE187" s="532"/>
      <c r="AF187" s="532"/>
      <c r="AG187" s="532"/>
      <c r="AH187" s="532"/>
      <c r="AI187" s="532"/>
      <c r="AJ187" s="532"/>
      <c r="AK187" s="532"/>
      <c r="AL187" s="532"/>
      <c r="AM187" s="532"/>
      <c r="AN187" s="533"/>
      <c r="AP187" s="14"/>
      <c r="AQ187" s="14"/>
      <c r="AR187" s="14"/>
    </row>
    <row r="188" spans="1:44" s="14" customFormat="1" ht="18.95" customHeight="1" x14ac:dyDescent="0.15">
      <c r="A188" s="36">
        <v>33</v>
      </c>
      <c r="B188" s="35" t="s">
        <v>281</v>
      </c>
      <c r="C188" s="261">
        <f t="shared" ref="C188:S188" si="69">SUM(C189:C192)</f>
        <v>318</v>
      </c>
      <c r="D188" s="103">
        <f t="shared" si="69"/>
        <v>298</v>
      </c>
      <c r="E188" s="261">
        <f t="shared" si="69"/>
        <v>35</v>
      </c>
      <c r="F188" s="103">
        <f t="shared" si="69"/>
        <v>32</v>
      </c>
      <c r="G188" s="106">
        <f t="shared" si="69"/>
        <v>0</v>
      </c>
      <c r="H188" s="106">
        <f t="shared" si="69"/>
        <v>8705</v>
      </c>
      <c r="I188" s="105">
        <f t="shared" si="69"/>
        <v>0</v>
      </c>
      <c r="J188" s="64">
        <f t="shared" si="69"/>
        <v>0</v>
      </c>
      <c r="K188" s="105">
        <f t="shared" si="69"/>
        <v>1409</v>
      </c>
      <c r="L188" s="64">
        <f t="shared" si="69"/>
        <v>193</v>
      </c>
      <c r="M188" s="105">
        <f t="shared" si="69"/>
        <v>0</v>
      </c>
      <c r="N188" s="64">
        <f t="shared" si="69"/>
        <v>0</v>
      </c>
      <c r="O188" s="188">
        <f t="shared" si="69"/>
        <v>10307</v>
      </c>
      <c r="P188" s="106">
        <f t="shared" si="69"/>
        <v>101</v>
      </c>
      <c r="Q188" s="188">
        <f t="shared" si="69"/>
        <v>310</v>
      </c>
      <c r="R188" s="106">
        <f t="shared" si="69"/>
        <v>132</v>
      </c>
      <c r="S188" s="259">
        <f t="shared" si="69"/>
        <v>292</v>
      </c>
      <c r="U188" s="2"/>
      <c r="V188" s="60">
        <v>33</v>
      </c>
      <c r="W188" s="481" t="s">
        <v>281</v>
      </c>
      <c r="X188" s="502">
        <f t="shared" ref="X188:AN188" si="70">C188</f>
        <v>318</v>
      </c>
      <c r="Y188" s="502">
        <f t="shared" si="70"/>
        <v>298</v>
      </c>
      <c r="Z188" s="502">
        <f t="shared" si="70"/>
        <v>35</v>
      </c>
      <c r="AA188" s="502">
        <f t="shared" si="70"/>
        <v>32</v>
      </c>
      <c r="AB188" s="502">
        <f t="shared" si="70"/>
        <v>0</v>
      </c>
      <c r="AC188" s="502">
        <f t="shared" si="70"/>
        <v>8705</v>
      </c>
      <c r="AD188" s="502">
        <f t="shared" si="70"/>
        <v>0</v>
      </c>
      <c r="AE188" s="502">
        <f t="shared" si="70"/>
        <v>0</v>
      </c>
      <c r="AF188" s="502">
        <f t="shared" si="70"/>
        <v>1409</v>
      </c>
      <c r="AG188" s="502">
        <f t="shared" si="70"/>
        <v>193</v>
      </c>
      <c r="AH188" s="502">
        <f t="shared" si="70"/>
        <v>0</v>
      </c>
      <c r="AI188" s="502">
        <f t="shared" si="70"/>
        <v>0</v>
      </c>
      <c r="AJ188" s="502">
        <f t="shared" si="70"/>
        <v>10307</v>
      </c>
      <c r="AK188" s="502">
        <f t="shared" si="70"/>
        <v>101</v>
      </c>
      <c r="AL188" s="502">
        <f t="shared" si="70"/>
        <v>310</v>
      </c>
      <c r="AM188" s="502">
        <f t="shared" si="70"/>
        <v>132</v>
      </c>
      <c r="AN188" s="514">
        <f t="shared" si="70"/>
        <v>292</v>
      </c>
      <c r="AP188" s="2"/>
      <c r="AQ188" s="2"/>
      <c r="AR188" s="2"/>
    </row>
    <row r="189" spans="1:44" s="2" customFormat="1" ht="18.95" customHeight="1" x14ac:dyDescent="0.15">
      <c r="A189" s="39" t="s">
        <v>282</v>
      </c>
      <c r="B189" s="19" t="s">
        <v>283</v>
      </c>
      <c r="C189" s="274">
        <v>185</v>
      </c>
      <c r="D189" s="123">
        <v>174</v>
      </c>
      <c r="E189" s="274">
        <v>17</v>
      </c>
      <c r="F189" s="123">
        <v>16</v>
      </c>
      <c r="G189" s="273">
        <v>0</v>
      </c>
      <c r="H189" s="126">
        <v>8705</v>
      </c>
      <c r="I189" s="125">
        <v>0</v>
      </c>
      <c r="J189" s="65">
        <v>0</v>
      </c>
      <c r="K189" s="125">
        <v>1409</v>
      </c>
      <c r="L189" s="65">
        <v>193</v>
      </c>
      <c r="M189" s="125">
        <v>0</v>
      </c>
      <c r="N189" s="65">
        <v>0</v>
      </c>
      <c r="O189" s="124">
        <f>SUM(H189:N189)</f>
        <v>10307</v>
      </c>
      <c r="P189" s="126">
        <v>101</v>
      </c>
      <c r="Q189" s="124">
        <v>310</v>
      </c>
      <c r="R189" s="126">
        <v>131</v>
      </c>
      <c r="S189" s="272">
        <v>291</v>
      </c>
      <c r="V189" s="45" t="s">
        <v>282</v>
      </c>
      <c r="W189" s="46" t="s">
        <v>283</v>
      </c>
      <c r="X189" s="462"/>
      <c r="Y189" s="462"/>
      <c r="Z189" s="462"/>
      <c r="AA189" s="462"/>
      <c r="AB189" s="462"/>
      <c r="AC189" s="462"/>
      <c r="AD189" s="462"/>
      <c r="AE189" s="462"/>
      <c r="AF189" s="462"/>
      <c r="AG189" s="462"/>
      <c r="AH189" s="462"/>
      <c r="AI189" s="462"/>
      <c r="AJ189" s="462"/>
      <c r="AK189" s="462"/>
      <c r="AL189" s="462"/>
      <c r="AM189" s="462"/>
      <c r="AN189" s="512"/>
    </row>
    <row r="190" spans="1:44" s="2" customFormat="1" ht="18.95" customHeight="1" x14ac:dyDescent="0.15">
      <c r="A190" s="39" t="s">
        <v>284</v>
      </c>
      <c r="B190" s="19" t="s">
        <v>285</v>
      </c>
      <c r="C190" s="274">
        <v>67</v>
      </c>
      <c r="D190" s="123">
        <v>64</v>
      </c>
      <c r="E190" s="274">
        <v>7</v>
      </c>
      <c r="F190" s="123">
        <v>7</v>
      </c>
      <c r="G190" s="273">
        <v>0</v>
      </c>
      <c r="H190" s="126">
        <v>0</v>
      </c>
      <c r="I190" s="125">
        <v>0</v>
      </c>
      <c r="J190" s="65">
        <v>0</v>
      </c>
      <c r="K190" s="125">
        <v>0</v>
      </c>
      <c r="L190" s="65">
        <v>0</v>
      </c>
      <c r="M190" s="125">
        <v>0</v>
      </c>
      <c r="N190" s="65">
        <v>0</v>
      </c>
      <c r="O190" s="124">
        <f>SUM(H190:N190)</f>
        <v>0</v>
      </c>
      <c r="P190" s="126">
        <v>0</v>
      </c>
      <c r="Q190" s="124">
        <v>0</v>
      </c>
      <c r="R190" s="126">
        <v>0</v>
      </c>
      <c r="S190" s="272">
        <v>0</v>
      </c>
      <c r="V190" s="45" t="s">
        <v>284</v>
      </c>
      <c r="W190" s="46" t="s">
        <v>285</v>
      </c>
      <c r="X190" s="462"/>
      <c r="Y190" s="462"/>
      <c r="Z190" s="462"/>
      <c r="AA190" s="462"/>
      <c r="AB190" s="462"/>
      <c r="AC190" s="462"/>
      <c r="AD190" s="462"/>
      <c r="AE190" s="462"/>
      <c r="AF190" s="462"/>
      <c r="AG190" s="462"/>
      <c r="AH190" s="462"/>
      <c r="AI190" s="462"/>
      <c r="AJ190" s="462"/>
      <c r="AK190" s="462"/>
      <c r="AL190" s="462"/>
      <c r="AM190" s="462"/>
      <c r="AN190" s="512"/>
    </row>
    <row r="191" spans="1:44" s="2" customFormat="1" ht="18.95" customHeight="1" x14ac:dyDescent="0.15">
      <c r="A191" s="39" t="s">
        <v>286</v>
      </c>
      <c r="B191" s="19" t="s">
        <v>287</v>
      </c>
      <c r="C191" s="274">
        <v>64</v>
      </c>
      <c r="D191" s="123">
        <v>58</v>
      </c>
      <c r="E191" s="274">
        <v>10</v>
      </c>
      <c r="F191" s="123">
        <v>8</v>
      </c>
      <c r="G191" s="273">
        <v>0</v>
      </c>
      <c r="H191" s="126">
        <v>0</v>
      </c>
      <c r="I191" s="125">
        <v>0</v>
      </c>
      <c r="J191" s="65">
        <v>0</v>
      </c>
      <c r="K191" s="125">
        <v>0</v>
      </c>
      <c r="L191" s="65">
        <v>0</v>
      </c>
      <c r="M191" s="125">
        <v>0</v>
      </c>
      <c r="N191" s="65">
        <v>0</v>
      </c>
      <c r="O191" s="124">
        <f>SUM(H191:N191)</f>
        <v>0</v>
      </c>
      <c r="P191" s="126">
        <v>0</v>
      </c>
      <c r="Q191" s="124">
        <v>0</v>
      </c>
      <c r="R191" s="126">
        <v>1</v>
      </c>
      <c r="S191" s="272">
        <v>1</v>
      </c>
      <c r="U191" s="44"/>
      <c r="V191" s="45" t="s">
        <v>286</v>
      </c>
      <c r="W191" s="46" t="s">
        <v>287</v>
      </c>
      <c r="X191" s="462"/>
      <c r="Y191" s="462"/>
      <c r="Z191" s="462"/>
      <c r="AA191" s="462"/>
      <c r="AB191" s="462"/>
      <c r="AC191" s="462"/>
      <c r="AD191" s="462"/>
      <c r="AE191" s="462"/>
      <c r="AF191" s="462"/>
      <c r="AG191" s="462"/>
      <c r="AH191" s="462"/>
      <c r="AI191" s="462"/>
      <c r="AJ191" s="462"/>
      <c r="AK191" s="462"/>
      <c r="AL191" s="462"/>
      <c r="AM191" s="462"/>
      <c r="AN191" s="512"/>
      <c r="AP191" s="44"/>
      <c r="AQ191" s="44"/>
      <c r="AR191" s="44"/>
    </row>
    <row r="192" spans="1:44" s="44" customFormat="1" ht="18.95" customHeight="1" x14ac:dyDescent="0.15">
      <c r="A192" s="39" t="s">
        <v>288</v>
      </c>
      <c r="B192" s="19" t="s">
        <v>289</v>
      </c>
      <c r="C192" s="274">
        <v>2</v>
      </c>
      <c r="D192" s="123">
        <v>2</v>
      </c>
      <c r="E192" s="274">
        <v>1</v>
      </c>
      <c r="F192" s="123">
        <v>1</v>
      </c>
      <c r="G192" s="273">
        <v>0</v>
      </c>
      <c r="H192" s="126">
        <v>0</v>
      </c>
      <c r="I192" s="125">
        <v>0</v>
      </c>
      <c r="J192" s="65">
        <v>0</v>
      </c>
      <c r="K192" s="125">
        <v>0</v>
      </c>
      <c r="L192" s="65">
        <v>0</v>
      </c>
      <c r="M192" s="125">
        <v>0</v>
      </c>
      <c r="N192" s="65">
        <v>0</v>
      </c>
      <c r="O192" s="124">
        <f>SUM(H192:N192)</f>
        <v>0</v>
      </c>
      <c r="P192" s="126">
        <v>0</v>
      </c>
      <c r="Q192" s="124">
        <v>0</v>
      </c>
      <c r="R192" s="126">
        <v>0</v>
      </c>
      <c r="S192" s="272">
        <v>0</v>
      </c>
      <c r="U192" s="14"/>
      <c r="V192" s="45" t="s">
        <v>288</v>
      </c>
      <c r="W192" s="46" t="s">
        <v>289</v>
      </c>
      <c r="X192" s="532"/>
      <c r="Y192" s="532"/>
      <c r="Z192" s="532"/>
      <c r="AA192" s="532"/>
      <c r="AB192" s="532"/>
      <c r="AC192" s="532"/>
      <c r="AD192" s="532"/>
      <c r="AE192" s="532"/>
      <c r="AF192" s="532"/>
      <c r="AG192" s="532"/>
      <c r="AH192" s="532"/>
      <c r="AI192" s="532"/>
      <c r="AJ192" s="532"/>
      <c r="AK192" s="532"/>
      <c r="AL192" s="532"/>
      <c r="AM192" s="532"/>
      <c r="AN192" s="533"/>
      <c r="AP192" s="14"/>
      <c r="AQ192" s="14"/>
      <c r="AR192" s="14"/>
    </row>
    <row r="193" spans="1:44" s="14" customFormat="1" ht="18.95" customHeight="1" x14ac:dyDescent="0.15">
      <c r="A193" s="36" t="s">
        <v>290</v>
      </c>
      <c r="B193" s="35" t="s">
        <v>291</v>
      </c>
      <c r="C193" s="289">
        <f t="shared" ref="C193:S193" si="71">SUM(C194:C195)</f>
        <v>277</v>
      </c>
      <c r="D193" s="168">
        <f t="shared" si="71"/>
        <v>250</v>
      </c>
      <c r="E193" s="289">
        <f t="shared" si="71"/>
        <v>35</v>
      </c>
      <c r="F193" s="168">
        <f t="shared" si="71"/>
        <v>23</v>
      </c>
      <c r="G193" s="172">
        <f t="shared" si="71"/>
        <v>0</v>
      </c>
      <c r="H193" s="172">
        <f t="shared" si="71"/>
        <v>14539</v>
      </c>
      <c r="I193" s="171">
        <f t="shared" si="71"/>
        <v>1505</v>
      </c>
      <c r="J193" s="170">
        <f t="shared" si="71"/>
        <v>1404</v>
      </c>
      <c r="K193" s="171">
        <f t="shared" si="71"/>
        <v>1420</v>
      </c>
      <c r="L193" s="170">
        <f t="shared" si="71"/>
        <v>0</v>
      </c>
      <c r="M193" s="171">
        <f t="shared" si="71"/>
        <v>0</v>
      </c>
      <c r="N193" s="170">
        <f t="shared" si="71"/>
        <v>1894</v>
      </c>
      <c r="O193" s="188">
        <f t="shared" si="71"/>
        <v>20762</v>
      </c>
      <c r="P193" s="172">
        <f t="shared" si="71"/>
        <v>331</v>
      </c>
      <c r="Q193" s="169">
        <f t="shared" si="71"/>
        <v>981</v>
      </c>
      <c r="R193" s="172">
        <f t="shared" si="71"/>
        <v>0</v>
      </c>
      <c r="S193" s="288">
        <f t="shared" si="71"/>
        <v>0</v>
      </c>
      <c r="U193" s="2"/>
      <c r="V193" s="60" t="s">
        <v>290</v>
      </c>
      <c r="W193" s="481" t="s">
        <v>291</v>
      </c>
      <c r="X193" s="502">
        <f t="shared" ref="X193:AN193" si="72">C193</f>
        <v>277</v>
      </c>
      <c r="Y193" s="502">
        <f t="shared" si="72"/>
        <v>250</v>
      </c>
      <c r="Z193" s="502">
        <f t="shared" si="72"/>
        <v>35</v>
      </c>
      <c r="AA193" s="502">
        <f t="shared" si="72"/>
        <v>23</v>
      </c>
      <c r="AB193" s="502">
        <f t="shared" si="72"/>
        <v>0</v>
      </c>
      <c r="AC193" s="502">
        <f t="shared" si="72"/>
        <v>14539</v>
      </c>
      <c r="AD193" s="502">
        <f t="shared" si="72"/>
        <v>1505</v>
      </c>
      <c r="AE193" s="502">
        <f t="shared" si="72"/>
        <v>1404</v>
      </c>
      <c r="AF193" s="502">
        <f t="shared" si="72"/>
        <v>1420</v>
      </c>
      <c r="AG193" s="502">
        <f t="shared" si="72"/>
        <v>0</v>
      </c>
      <c r="AH193" s="502">
        <f t="shared" si="72"/>
        <v>0</v>
      </c>
      <c r="AI193" s="502">
        <f t="shared" si="72"/>
        <v>1894</v>
      </c>
      <c r="AJ193" s="502">
        <f t="shared" si="72"/>
        <v>20762</v>
      </c>
      <c r="AK193" s="502">
        <f t="shared" si="72"/>
        <v>331</v>
      </c>
      <c r="AL193" s="502">
        <f t="shared" si="72"/>
        <v>981</v>
      </c>
      <c r="AM193" s="502">
        <f t="shared" si="72"/>
        <v>0</v>
      </c>
      <c r="AN193" s="514">
        <f t="shared" si="72"/>
        <v>0</v>
      </c>
      <c r="AP193" s="2"/>
      <c r="AQ193" s="2"/>
      <c r="AR193" s="2"/>
    </row>
    <row r="194" spans="1:44" s="2" customFormat="1" ht="18.95" customHeight="1" x14ac:dyDescent="0.15">
      <c r="A194" s="42" t="s">
        <v>292</v>
      </c>
      <c r="B194" s="19" t="s">
        <v>295</v>
      </c>
      <c r="C194" s="269">
        <v>148</v>
      </c>
      <c r="D194" s="113">
        <v>136</v>
      </c>
      <c r="E194" s="269">
        <v>25</v>
      </c>
      <c r="F194" s="113">
        <v>14</v>
      </c>
      <c r="G194" s="268">
        <v>0</v>
      </c>
      <c r="H194" s="117">
        <v>10039</v>
      </c>
      <c r="I194" s="116">
        <v>499</v>
      </c>
      <c r="J194" s="115">
        <v>1351</v>
      </c>
      <c r="K194" s="116">
        <v>886</v>
      </c>
      <c r="L194" s="115">
        <v>0</v>
      </c>
      <c r="M194" s="116">
        <v>0</v>
      </c>
      <c r="N194" s="115">
        <v>1117</v>
      </c>
      <c r="O194" s="124">
        <f>SUM(H194:N194)</f>
        <v>13892</v>
      </c>
      <c r="P194" s="117">
        <v>25</v>
      </c>
      <c r="Q194" s="114">
        <v>127</v>
      </c>
      <c r="R194" s="117">
        <v>0</v>
      </c>
      <c r="S194" s="267">
        <v>0</v>
      </c>
      <c r="U194" s="44"/>
      <c r="V194" s="62" t="s">
        <v>292</v>
      </c>
      <c r="W194" s="46" t="s">
        <v>295</v>
      </c>
      <c r="X194" s="462"/>
      <c r="Y194" s="462"/>
      <c r="Z194" s="462"/>
      <c r="AA194" s="462"/>
      <c r="AB194" s="462"/>
      <c r="AC194" s="462"/>
      <c r="AD194" s="462"/>
      <c r="AE194" s="462"/>
      <c r="AF194" s="462"/>
      <c r="AG194" s="462"/>
      <c r="AH194" s="462"/>
      <c r="AI194" s="462"/>
      <c r="AJ194" s="462"/>
      <c r="AK194" s="462"/>
      <c r="AL194" s="462"/>
      <c r="AM194" s="462"/>
      <c r="AN194" s="512"/>
      <c r="AP194" s="44"/>
      <c r="AQ194" s="44"/>
      <c r="AR194" s="44"/>
    </row>
    <row r="195" spans="1:44" s="44" customFormat="1" ht="18.95" customHeight="1" x14ac:dyDescent="0.15">
      <c r="A195" s="39" t="s">
        <v>294</v>
      </c>
      <c r="B195" s="19" t="s">
        <v>293</v>
      </c>
      <c r="C195" s="269">
        <v>129</v>
      </c>
      <c r="D195" s="113">
        <v>114</v>
      </c>
      <c r="E195" s="269">
        <v>10</v>
      </c>
      <c r="F195" s="113">
        <v>9</v>
      </c>
      <c r="G195" s="268">
        <v>0</v>
      </c>
      <c r="H195" s="117">
        <v>4500</v>
      </c>
      <c r="I195" s="116">
        <v>1006</v>
      </c>
      <c r="J195" s="115">
        <v>53</v>
      </c>
      <c r="K195" s="116">
        <v>534</v>
      </c>
      <c r="L195" s="115">
        <v>0</v>
      </c>
      <c r="M195" s="116">
        <v>0</v>
      </c>
      <c r="N195" s="115">
        <v>777</v>
      </c>
      <c r="O195" s="124">
        <f>SUM(H195:N195)</f>
        <v>6870</v>
      </c>
      <c r="P195" s="117">
        <v>306</v>
      </c>
      <c r="Q195" s="114">
        <v>854</v>
      </c>
      <c r="R195" s="117">
        <v>0</v>
      </c>
      <c r="S195" s="267">
        <v>0</v>
      </c>
      <c r="U195" s="14"/>
      <c r="V195" s="45" t="s">
        <v>294</v>
      </c>
      <c r="W195" s="46" t="s">
        <v>293</v>
      </c>
      <c r="X195" s="532"/>
      <c r="Y195" s="532"/>
      <c r="Z195" s="532"/>
      <c r="AA195" s="532"/>
      <c r="AB195" s="532"/>
      <c r="AC195" s="532"/>
      <c r="AD195" s="532"/>
      <c r="AE195" s="532"/>
      <c r="AF195" s="532"/>
      <c r="AG195" s="532"/>
      <c r="AH195" s="532"/>
      <c r="AI195" s="532"/>
      <c r="AJ195" s="532"/>
      <c r="AK195" s="532"/>
      <c r="AL195" s="532"/>
      <c r="AM195" s="532"/>
      <c r="AN195" s="533"/>
      <c r="AP195" s="14"/>
      <c r="AQ195" s="14"/>
      <c r="AR195" s="14"/>
    </row>
    <row r="196" spans="1:44" s="17" customFormat="1" ht="18.95" customHeight="1" x14ac:dyDescent="0.15">
      <c r="A196" s="47" t="s">
        <v>426</v>
      </c>
      <c r="B196" s="66" t="s">
        <v>427</v>
      </c>
      <c r="C196" s="277">
        <f t="shared" ref="C196:S196" si="73">SUM(C197:C198)</f>
        <v>127</v>
      </c>
      <c r="D196" s="127">
        <f t="shared" si="73"/>
        <v>109</v>
      </c>
      <c r="E196" s="277">
        <f t="shared" si="73"/>
        <v>22</v>
      </c>
      <c r="F196" s="127">
        <f t="shared" si="73"/>
        <v>20</v>
      </c>
      <c r="G196" s="131">
        <f t="shared" si="73"/>
        <v>1</v>
      </c>
      <c r="H196" s="131">
        <f t="shared" si="73"/>
        <v>2217</v>
      </c>
      <c r="I196" s="130">
        <f t="shared" si="73"/>
        <v>2</v>
      </c>
      <c r="J196" s="201">
        <f t="shared" si="73"/>
        <v>514</v>
      </c>
      <c r="K196" s="130">
        <f t="shared" si="73"/>
        <v>648</v>
      </c>
      <c r="L196" s="201">
        <f t="shared" si="73"/>
        <v>0</v>
      </c>
      <c r="M196" s="130">
        <f t="shared" si="73"/>
        <v>0</v>
      </c>
      <c r="N196" s="201">
        <f t="shared" si="73"/>
        <v>29</v>
      </c>
      <c r="O196" s="200">
        <f t="shared" si="73"/>
        <v>3410</v>
      </c>
      <c r="P196" s="131">
        <f t="shared" si="73"/>
        <v>0</v>
      </c>
      <c r="Q196" s="200">
        <f t="shared" si="73"/>
        <v>0</v>
      </c>
      <c r="R196" s="131">
        <f t="shared" si="73"/>
        <v>224</v>
      </c>
      <c r="S196" s="275">
        <f t="shared" si="73"/>
        <v>699</v>
      </c>
      <c r="U196" s="9"/>
      <c r="V196" s="54" t="s">
        <v>426</v>
      </c>
      <c r="W196" s="488" t="s">
        <v>427</v>
      </c>
      <c r="X196" s="506">
        <f t="shared" ref="X196:AN196" si="74">C196</f>
        <v>127</v>
      </c>
      <c r="Y196" s="506">
        <f t="shared" si="74"/>
        <v>109</v>
      </c>
      <c r="Z196" s="506">
        <f t="shared" si="74"/>
        <v>22</v>
      </c>
      <c r="AA196" s="506">
        <f t="shared" si="74"/>
        <v>20</v>
      </c>
      <c r="AB196" s="506">
        <f t="shared" si="74"/>
        <v>1</v>
      </c>
      <c r="AC196" s="506">
        <f t="shared" si="74"/>
        <v>2217</v>
      </c>
      <c r="AD196" s="506">
        <f t="shared" si="74"/>
        <v>2</v>
      </c>
      <c r="AE196" s="506">
        <f t="shared" si="74"/>
        <v>514</v>
      </c>
      <c r="AF196" s="506">
        <f t="shared" si="74"/>
        <v>648</v>
      </c>
      <c r="AG196" s="506">
        <f t="shared" si="74"/>
        <v>0</v>
      </c>
      <c r="AH196" s="506">
        <f t="shared" si="74"/>
        <v>0</v>
      </c>
      <c r="AI196" s="506">
        <f t="shared" si="74"/>
        <v>29</v>
      </c>
      <c r="AJ196" s="506">
        <f t="shared" si="74"/>
        <v>3410</v>
      </c>
      <c r="AK196" s="506">
        <f t="shared" si="74"/>
        <v>0</v>
      </c>
      <c r="AL196" s="506">
        <f t="shared" si="74"/>
        <v>0</v>
      </c>
      <c r="AM196" s="506">
        <f t="shared" si="74"/>
        <v>224</v>
      </c>
      <c r="AN196" s="523">
        <f t="shared" si="74"/>
        <v>699</v>
      </c>
      <c r="AP196" s="9"/>
      <c r="AQ196" s="9"/>
      <c r="AR196" s="9"/>
    </row>
    <row r="197" spans="1:44" s="9" customFormat="1" ht="18.95" customHeight="1" x14ac:dyDescent="0.15">
      <c r="A197" s="49" t="s">
        <v>428</v>
      </c>
      <c r="B197" s="53" t="s">
        <v>449</v>
      </c>
      <c r="C197" s="315">
        <v>95</v>
      </c>
      <c r="D197" s="176">
        <v>85</v>
      </c>
      <c r="E197" s="315">
        <v>15</v>
      </c>
      <c r="F197" s="176">
        <v>13</v>
      </c>
      <c r="G197" s="314">
        <v>1</v>
      </c>
      <c r="H197" s="180">
        <v>1451</v>
      </c>
      <c r="I197" s="177">
        <v>2</v>
      </c>
      <c r="J197" s="179">
        <v>5</v>
      </c>
      <c r="K197" s="177">
        <v>307</v>
      </c>
      <c r="L197" s="179">
        <v>0</v>
      </c>
      <c r="M197" s="177">
        <v>0</v>
      </c>
      <c r="N197" s="179">
        <v>29</v>
      </c>
      <c r="O197" s="199">
        <f>SUM(H197:N197)</f>
        <v>1794</v>
      </c>
      <c r="P197" s="180">
        <v>0</v>
      </c>
      <c r="Q197" s="199">
        <v>0</v>
      </c>
      <c r="R197" s="180">
        <v>214</v>
      </c>
      <c r="S197" s="316">
        <v>689</v>
      </c>
      <c r="U197" s="196"/>
      <c r="V197" s="55" t="s">
        <v>428</v>
      </c>
      <c r="W197" s="489" t="s">
        <v>449</v>
      </c>
      <c r="X197" s="508"/>
      <c r="Y197" s="508"/>
      <c r="Z197" s="508"/>
      <c r="AA197" s="508"/>
      <c r="AB197" s="508"/>
      <c r="AC197" s="508"/>
      <c r="AD197" s="508"/>
      <c r="AE197" s="508"/>
      <c r="AF197" s="508"/>
      <c r="AG197" s="508"/>
      <c r="AH197" s="508"/>
      <c r="AI197" s="508"/>
      <c r="AJ197" s="508"/>
      <c r="AK197" s="508"/>
      <c r="AL197" s="508"/>
      <c r="AM197" s="508"/>
      <c r="AN197" s="524"/>
      <c r="AP197" s="196"/>
      <c r="AQ197" s="196"/>
      <c r="AR197" s="196"/>
    </row>
    <row r="198" spans="1:44" s="196" customFormat="1" ht="18.95" customHeight="1" x14ac:dyDescent="0.15">
      <c r="A198" s="59" t="s">
        <v>429</v>
      </c>
      <c r="B198" s="53" t="s">
        <v>448</v>
      </c>
      <c r="C198" s="315">
        <v>32</v>
      </c>
      <c r="D198" s="176">
        <v>24</v>
      </c>
      <c r="E198" s="315">
        <v>7</v>
      </c>
      <c r="F198" s="176">
        <v>7</v>
      </c>
      <c r="G198" s="314">
        <v>0</v>
      </c>
      <c r="H198" s="180">
        <v>766</v>
      </c>
      <c r="I198" s="177">
        <v>0</v>
      </c>
      <c r="J198" s="179">
        <v>509</v>
      </c>
      <c r="K198" s="177">
        <v>341</v>
      </c>
      <c r="L198" s="179">
        <v>0</v>
      </c>
      <c r="M198" s="177">
        <v>0</v>
      </c>
      <c r="N198" s="179">
        <v>0</v>
      </c>
      <c r="O198" s="199">
        <f>SUM(H198:N198)</f>
        <v>1616</v>
      </c>
      <c r="P198" s="180">
        <v>0</v>
      </c>
      <c r="Q198" s="199">
        <v>0</v>
      </c>
      <c r="R198" s="175">
        <v>10</v>
      </c>
      <c r="S198" s="313">
        <v>10</v>
      </c>
      <c r="U198" s="17"/>
      <c r="V198" s="491" t="s">
        <v>429</v>
      </c>
      <c r="W198" s="489" t="s">
        <v>448</v>
      </c>
      <c r="X198" s="540"/>
      <c r="Y198" s="540"/>
      <c r="Z198" s="540"/>
      <c r="AA198" s="540"/>
      <c r="AB198" s="540"/>
      <c r="AC198" s="540"/>
      <c r="AD198" s="540"/>
      <c r="AE198" s="540"/>
      <c r="AF198" s="540"/>
      <c r="AG198" s="540"/>
      <c r="AH198" s="540"/>
      <c r="AI198" s="540"/>
      <c r="AJ198" s="540"/>
      <c r="AK198" s="540"/>
      <c r="AL198" s="540"/>
      <c r="AM198" s="540"/>
      <c r="AN198" s="541"/>
      <c r="AP198" s="17"/>
      <c r="AQ198" s="17"/>
      <c r="AR198" s="17"/>
    </row>
    <row r="199" spans="1:44" s="14" customFormat="1" ht="18.95" customHeight="1" x14ac:dyDescent="0.15">
      <c r="A199" s="51">
        <v>36</v>
      </c>
      <c r="B199" s="32" t="s">
        <v>296</v>
      </c>
      <c r="C199" s="289">
        <f t="shared" ref="C199:S199" si="75">SUM(C200:C207)</f>
        <v>227</v>
      </c>
      <c r="D199" s="168">
        <f t="shared" si="75"/>
        <v>217</v>
      </c>
      <c r="E199" s="289">
        <f t="shared" si="75"/>
        <v>28</v>
      </c>
      <c r="F199" s="168">
        <f t="shared" si="75"/>
        <v>28</v>
      </c>
      <c r="G199" s="172">
        <f t="shared" si="75"/>
        <v>0</v>
      </c>
      <c r="H199" s="172">
        <f t="shared" si="75"/>
        <v>11432</v>
      </c>
      <c r="I199" s="171">
        <f t="shared" si="75"/>
        <v>0</v>
      </c>
      <c r="J199" s="170">
        <f t="shared" si="75"/>
        <v>245</v>
      </c>
      <c r="K199" s="171">
        <f t="shared" si="75"/>
        <v>0</v>
      </c>
      <c r="L199" s="170">
        <f t="shared" si="75"/>
        <v>0</v>
      </c>
      <c r="M199" s="171">
        <f t="shared" si="75"/>
        <v>0</v>
      </c>
      <c r="N199" s="170">
        <f t="shared" si="75"/>
        <v>739</v>
      </c>
      <c r="O199" s="188">
        <f t="shared" si="75"/>
        <v>12416</v>
      </c>
      <c r="P199" s="172">
        <f t="shared" si="75"/>
        <v>2029</v>
      </c>
      <c r="Q199" s="169">
        <f t="shared" si="75"/>
        <v>2029</v>
      </c>
      <c r="R199" s="172">
        <f t="shared" si="75"/>
        <v>196</v>
      </c>
      <c r="S199" s="288">
        <f t="shared" si="75"/>
        <v>368</v>
      </c>
      <c r="U199" s="2"/>
      <c r="V199" s="484">
        <v>36</v>
      </c>
      <c r="W199" s="478" t="s">
        <v>296</v>
      </c>
      <c r="X199" s="502">
        <f t="shared" ref="X199:AN199" si="76">C199</f>
        <v>227</v>
      </c>
      <c r="Y199" s="502">
        <f t="shared" si="76"/>
        <v>217</v>
      </c>
      <c r="Z199" s="502">
        <f t="shared" si="76"/>
        <v>28</v>
      </c>
      <c r="AA199" s="502">
        <f t="shared" si="76"/>
        <v>28</v>
      </c>
      <c r="AB199" s="502">
        <f t="shared" si="76"/>
        <v>0</v>
      </c>
      <c r="AC199" s="502">
        <f t="shared" si="76"/>
        <v>11432</v>
      </c>
      <c r="AD199" s="502">
        <f t="shared" si="76"/>
        <v>0</v>
      </c>
      <c r="AE199" s="502">
        <f t="shared" si="76"/>
        <v>245</v>
      </c>
      <c r="AF199" s="502">
        <f t="shared" si="76"/>
        <v>0</v>
      </c>
      <c r="AG199" s="502">
        <f t="shared" si="76"/>
        <v>0</v>
      </c>
      <c r="AH199" s="502">
        <f t="shared" si="76"/>
        <v>0</v>
      </c>
      <c r="AI199" s="502">
        <f t="shared" si="76"/>
        <v>739</v>
      </c>
      <c r="AJ199" s="502">
        <f t="shared" si="76"/>
        <v>12416</v>
      </c>
      <c r="AK199" s="502">
        <f t="shared" si="76"/>
        <v>2029</v>
      </c>
      <c r="AL199" s="502">
        <f t="shared" si="76"/>
        <v>2029</v>
      </c>
      <c r="AM199" s="502">
        <f t="shared" si="76"/>
        <v>196</v>
      </c>
      <c r="AN199" s="514">
        <f t="shared" si="76"/>
        <v>368</v>
      </c>
      <c r="AP199" s="2"/>
      <c r="AQ199" s="2"/>
      <c r="AR199" s="2"/>
    </row>
    <row r="200" spans="1:44" s="2" customFormat="1" ht="18.95" customHeight="1" x14ac:dyDescent="0.15">
      <c r="A200" s="41" t="s">
        <v>297</v>
      </c>
      <c r="B200" s="25" t="s">
        <v>298</v>
      </c>
      <c r="C200" s="269">
        <v>43</v>
      </c>
      <c r="D200" s="113">
        <v>41</v>
      </c>
      <c r="E200" s="269">
        <v>7</v>
      </c>
      <c r="F200" s="113">
        <v>7</v>
      </c>
      <c r="G200" s="268">
        <v>0</v>
      </c>
      <c r="H200" s="117">
        <v>346</v>
      </c>
      <c r="I200" s="116">
        <v>0</v>
      </c>
      <c r="J200" s="115">
        <v>0</v>
      </c>
      <c r="K200" s="116">
        <v>0</v>
      </c>
      <c r="L200" s="115">
        <v>0</v>
      </c>
      <c r="M200" s="116">
        <v>0</v>
      </c>
      <c r="N200" s="115">
        <v>0</v>
      </c>
      <c r="O200" s="124">
        <f t="shared" ref="O200:O207" si="77">SUM(H200:N200)</f>
        <v>346</v>
      </c>
      <c r="P200" s="117">
        <v>513</v>
      </c>
      <c r="Q200" s="114">
        <v>513</v>
      </c>
      <c r="R200" s="117">
        <v>0</v>
      </c>
      <c r="S200" s="267">
        <v>0</v>
      </c>
      <c r="V200" s="485" t="s">
        <v>297</v>
      </c>
      <c r="W200" s="475" t="s">
        <v>298</v>
      </c>
      <c r="X200" s="462"/>
      <c r="Y200" s="462"/>
      <c r="Z200" s="462"/>
      <c r="AA200" s="462"/>
      <c r="AB200" s="462"/>
      <c r="AC200" s="462"/>
      <c r="AD200" s="462"/>
      <c r="AE200" s="462"/>
      <c r="AF200" s="462"/>
      <c r="AG200" s="462"/>
      <c r="AH200" s="462"/>
      <c r="AI200" s="462"/>
      <c r="AJ200" s="462"/>
      <c r="AK200" s="462"/>
      <c r="AL200" s="462"/>
      <c r="AM200" s="462"/>
      <c r="AN200" s="512"/>
    </row>
    <row r="201" spans="1:44" s="2" customFormat="1" ht="18.95" customHeight="1" x14ac:dyDescent="0.15">
      <c r="A201" s="41" t="s">
        <v>299</v>
      </c>
      <c r="B201" s="25" t="s">
        <v>300</v>
      </c>
      <c r="C201" s="269">
        <v>86</v>
      </c>
      <c r="D201" s="113">
        <v>83</v>
      </c>
      <c r="E201" s="269">
        <v>10</v>
      </c>
      <c r="F201" s="113">
        <v>10</v>
      </c>
      <c r="G201" s="312">
        <v>0</v>
      </c>
      <c r="H201" s="117">
        <v>4623</v>
      </c>
      <c r="I201" s="116">
        <v>0</v>
      </c>
      <c r="J201" s="115">
        <v>144</v>
      </c>
      <c r="K201" s="116">
        <v>0</v>
      </c>
      <c r="L201" s="115">
        <v>0</v>
      </c>
      <c r="M201" s="116">
        <v>0</v>
      </c>
      <c r="N201" s="115">
        <v>317</v>
      </c>
      <c r="O201" s="124">
        <f t="shared" si="77"/>
        <v>5084</v>
      </c>
      <c r="P201" s="117">
        <v>513</v>
      </c>
      <c r="Q201" s="114">
        <v>513</v>
      </c>
      <c r="R201" s="117">
        <v>127</v>
      </c>
      <c r="S201" s="267">
        <v>299</v>
      </c>
      <c r="V201" s="485" t="s">
        <v>299</v>
      </c>
      <c r="W201" s="475" t="s">
        <v>300</v>
      </c>
      <c r="X201" s="462"/>
      <c r="Y201" s="462"/>
      <c r="Z201" s="462"/>
      <c r="AA201" s="462"/>
      <c r="AB201" s="462"/>
      <c r="AC201" s="462"/>
      <c r="AD201" s="462"/>
      <c r="AE201" s="462"/>
      <c r="AF201" s="462"/>
      <c r="AG201" s="462"/>
      <c r="AH201" s="462"/>
      <c r="AI201" s="462"/>
      <c r="AJ201" s="462"/>
      <c r="AK201" s="462"/>
      <c r="AL201" s="462"/>
      <c r="AM201" s="462"/>
      <c r="AN201" s="512"/>
    </row>
    <row r="202" spans="1:44" s="2" customFormat="1" ht="18.95" customHeight="1" x14ac:dyDescent="0.15">
      <c r="A202" s="41" t="s">
        <v>301</v>
      </c>
      <c r="B202" s="25" t="s">
        <v>180</v>
      </c>
      <c r="C202" s="269">
        <v>98</v>
      </c>
      <c r="D202" s="113">
        <v>93</v>
      </c>
      <c r="E202" s="269">
        <v>11</v>
      </c>
      <c r="F202" s="113">
        <v>11</v>
      </c>
      <c r="G202" s="268">
        <v>0</v>
      </c>
      <c r="H202" s="117">
        <v>6463</v>
      </c>
      <c r="I202" s="116">
        <v>0</v>
      </c>
      <c r="J202" s="115">
        <v>101</v>
      </c>
      <c r="K202" s="116">
        <v>0</v>
      </c>
      <c r="L202" s="115">
        <v>0</v>
      </c>
      <c r="M202" s="116">
        <v>0</v>
      </c>
      <c r="N202" s="115">
        <v>422</v>
      </c>
      <c r="O202" s="124">
        <f t="shared" si="77"/>
        <v>6986</v>
      </c>
      <c r="P202" s="117">
        <v>1003</v>
      </c>
      <c r="Q202" s="240">
        <v>1003</v>
      </c>
      <c r="R202" s="117">
        <v>69</v>
      </c>
      <c r="S202" s="267">
        <v>69</v>
      </c>
      <c r="V202" s="485" t="s">
        <v>301</v>
      </c>
      <c r="W202" s="475" t="s">
        <v>180</v>
      </c>
      <c r="X202" s="462"/>
      <c r="Y202" s="462"/>
      <c r="Z202" s="462"/>
      <c r="AA202" s="462"/>
      <c r="AB202" s="462"/>
      <c r="AC202" s="462"/>
      <c r="AD202" s="462"/>
      <c r="AE202" s="462"/>
      <c r="AF202" s="462"/>
      <c r="AG202" s="462"/>
      <c r="AH202" s="462"/>
      <c r="AI202" s="462"/>
      <c r="AJ202" s="462"/>
      <c r="AK202" s="462"/>
      <c r="AL202" s="462"/>
      <c r="AM202" s="462"/>
      <c r="AN202" s="512"/>
    </row>
    <row r="203" spans="1:44" s="2" customFormat="1" ht="18.95" customHeight="1" x14ac:dyDescent="0.15">
      <c r="A203" s="67" t="s">
        <v>302</v>
      </c>
      <c r="B203" s="68" t="s">
        <v>303</v>
      </c>
      <c r="C203" s="269">
        <v>0</v>
      </c>
      <c r="D203" s="113">
        <v>0</v>
      </c>
      <c r="E203" s="269">
        <v>0</v>
      </c>
      <c r="F203" s="113">
        <v>0</v>
      </c>
      <c r="G203" s="268">
        <v>0</v>
      </c>
      <c r="H203" s="117">
        <v>0</v>
      </c>
      <c r="I203" s="116">
        <v>0</v>
      </c>
      <c r="J203" s="115">
        <v>0</v>
      </c>
      <c r="K203" s="116">
        <v>0</v>
      </c>
      <c r="L203" s="115">
        <v>0</v>
      </c>
      <c r="M203" s="116">
        <v>0</v>
      </c>
      <c r="N203" s="115">
        <v>0</v>
      </c>
      <c r="O203" s="124">
        <f t="shared" si="77"/>
        <v>0</v>
      </c>
      <c r="P203" s="117">
        <v>0</v>
      </c>
      <c r="Q203" s="114">
        <v>0</v>
      </c>
      <c r="R203" s="117">
        <v>0</v>
      </c>
      <c r="S203" s="267">
        <v>0</v>
      </c>
      <c r="V203" s="67" t="s">
        <v>302</v>
      </c>
      <c r="W203" s="68" t="s">
        <v>303</v>
      </c>
      <c r="X203" s="462"/>
      <c r="Y203" s="462"/>
      <c r="Z203" s="462"/>
      <c r="AA203" s="462"/>
      <c r="AB203" s="462"/>
      <c r="AC203" s="462"/>
      <c r="AD203" s="462"/>
      <c r="AE203" s="462"/>
      <c r="AF203" s="462"/>
      <c r="AG203" s="462"/>
      <c r="AH203" s="462"/>
      <c r="AI203" s="462"/>
      <c r="AJ203" s="462"/>
      <c r="AK203" s="462"/>
      <c r="AL203" s="462"/>
      <c r="AM203" s="462"/>
      <c r="AN203" s="512"/>
    </row>
    <row r="204" spans="1:44" s="2" customFormat="1" ht="18.95" customHeight="1" x14ac:dyDescent="0.15">
      <c r="A204" s="41" t="s">
        <v>304</v>
      </c>
      <c r="B204" s="25" t="s">
        <v>305</v>
      </c>
      <c r="C204" s="269">
        <v>0</v>
      </c>
      <c r="D204" s="113">
        <v>0</v>
      </c>
      <c r="E204" s="269">
        <v>0</v>
      </c>
      <c r="F204" s="113">
        <v>0</v>
      </c>
      <c r="G204" s="268">
        <v>0</v>
      </c>
      <c r="H204" s="117">
        <v>0</v>
      </c>
      <c r="I204" s="116">
        <v>0</v>
      </c>
      <c r="J204" s="115">
        <v>0</v>
      </c>
      <c r="K204" s="116">
        <v>0</v>
      </c>
      <c r="L204" s="115">
        <v>0</v>
      </c>
      <c r="M204" s="116">
        <v>0</v>
      </c>
      <c r="N204" s="115">
        <v>0</v>
      </c>
      <c r="O204" s="124">
        <f t="shared" si="77"/>
        <v>0</v>
      </c>
      <c r="P204" s="117">
        <v>0</v>
      </c>
      <c r="Q204" s="114">
        <v>0</v>
      </c>
      <c r="R204" s="117">
        <v>0</v>
      </c>
      <c r="S204" s="267">
        <v>0</v>
      </c>
      <c r="V204" s="485" t="s">
        <v>304</v>
      </c>
      <c r="W204" s="475" t="s">
        <v>305</v>
      </c>
      <c r="X204" s="462"/>
      <c r="Y204" s="462"/>
      <c r="Z204" s="462"/>
      <c r="AA204" s="462"/>
      <c r="AB204" s="462"/>
      <c r="AC204" s="462"/>
      <c r="AD204" s="462"/>
      <c r="AE204" s="462"/>
      <c r="AF204" s="462"/>
      <c r="AG204" s="462"/>
      <c r="AH204" s="462"/>
      <c r="AI204" s="462"/>
      <c r="AJ204" s="462"/>
      <c r="AK204" s="462"/>
      <c r="AL204" s="462"/>
      <c r="AM204" s="462"/>
      <c r="AN204" s="512"/>
    </row>
    <row r="205" spans="1:44" s="2" customFormat="1" ht="18.95" customHeight="1" x14ac:dyDescent="0.15">
      <c r="A205" s="41" t="s">
        <v>306</v>
      </c>
      <c r="B205" s="25" t="s">
        <v>307</v>
      </c>
      <c r="C205" s="269">
        <v>0</v>
      </c>
      <c r="D205" s="113">
        <v>0</v>
      </c>
      <c r="E205" s="269">
        <v>0</v>
      </c>
      <c r="F205" s="113">
        <v>0</v>
      </c>
      <c r="G205" s="268">
        <v>0</v>
      </c>
      <c r="H205" s="117">
        <v>0</v>
      </c>
      <c r="I205" s="116">
        <v>0</v>
      </c>
      <c r="J205" s="115">
        <v>0</v>
      </c>
      <c r="K205" s="116">
        <v>0</v>
      </c>
      <c r="L205" s="115">
        <v>0</v>
      </c>
      <c r="M205" s="116">
        <v>0</v>
      </c>
      <c r="N205" s="115">
        <v>0</v>
      </c>
      <c r="O205" s="124">
        <f t="shared" si="77"/>
        <v>0</v>
      </c>
      <c r="P205" s="117">
        <v>0</v>
      </c>
      <c r="Q205" s="114">
        <v>0</v>
      </c>
      <c r="R205" s="117">
        <v>0</v>
      </c>
      <c r="S205" s="267">
        <v>0</v>
      </c>
      <c r="U205" s="44"/>
      <c r="V205" s="485" t="s">
        <v>306</v>
      </c>
      <c r="W205" s="475" t="s">
        <v>307</v>
      </c>
      <c r="X205" s="462"/>
      <c r="Y205" s="462"/>
      <c r="Z205" s="462"/>
      <c r="AA205" s="462"/>
      <c r="AB205" s="462"/>
      <c r="AC205" s="462"/>
      <c r="AD205" s="462"/>
      <c r="AE205" s="462"/>
      <c r="AF205" s="462"/>
      <c r="AG205" s="462"/>
      <c r="AH205" s="462"/>
      <c r="AI205" s="462"/>
      <c r="AJ205" s="462"/>
      <c r="AK205" s="462"/>
      <c r="AL205" s="462"/>
      <c r="AM205" s="462"/>
      <c r="AN205" s="512"/>
      <c r="AP205" s="44"/>
      <c r="AQ205" s="44"/>
      <c r="AR205" s="44"/>
    </row>
    <row r="206" spans="1:44" s="44" customFormat="1" ht="18.95" customHeight="1" x14ac:dyDescent="0.15">
      <c r="A206" s="41" t="s">
        <v>308</v>
      </c>
      <c r="B206" s="25" t="s">
        <v>309</v>
      </c>
      <c r="C206" s="191">
        <v>0</v>
      </c>
      <c r="D206" s="190">
        <v>0</v>
      </c>
      <c r="E206" s="191">
        <v>0</v>
      </c>
      <c r="F206" s="190">
        <v>0</v>
      </c>
      <c r="G206" s="287">
        <v>0</v>
      </c>
      <c r="H206" s="195">
        <v>0</v>
      </c>
      <c r="I206" s="194">
        <v>0</v>
      </c>
      <c r="J206" s="193">
        <v>0</v>
      </c>
      <c r="K206" s="194">
        <v>0</v>
      </c>
      <c r="L206" s="193">
        <v>0</v>
      </c>
      <c r="M206" s="194">
        <v>0</v>
      </c>
      <c r="N206" s="193">
        <v>0</v>
      </c>
      <c r="O206" s="286">
        <f t="shared" si="77"/>
        <v>0</v>
      </c>
      <c r="P206" s="195">
        <v>0</v>
      </c>
      <c r="Q206" s="192">
        <v>0</v>
      </c>
      <c r="R206" s="195">
        <v>0</v>
      </c>
      <c r="S206" s="285">
        <v>0</v>
      </c>
      <c r="U206" s="14"/>
      <c r="V206" s="485" t="s">
        <v>308</v>
      </c>
      <c r="W206" s="475" t="s">
        <v>309</v>
      </c>
      <c r="X206" s="532"/>
      <c r="Y206" s="532"/>
      <c r="Z206" s="532"/>
      <c r="AA206" s="532"/>
      <c r="AB206" s="532"/>
      <c r="AC206" s="532"/>
      <c r="AD206" s="532"/>
      <c r="AE206" s="532"/>
      <c r="AF206" s="532"/>
      <c r="AG206" s="532"/>
      <c r="AH206" s="532"/>
      <c r="AI206" s="532"/>
      <c r="AJ206" s="532"/>
      <c r="AK206" s="532"/>
      <c r="AL206" s="532"/>
      <c r="AM206" s="532"/>
      <c r="AN206" s="533"/>
      <c r="AP206" s="14"/>
      <c r="AQ206" s="14"/>
      <c r="AR206" s="14"/>
    </row>
    <row r="207" spans="1:44" s="44" customFormat="1" ht="18.95" customHeight="1" x14ac:dyDescent="0.15">
      <c r="A207" s="67" t="s">
        <v>430</v>
      </c>
      <c r="B207" s="69" t="s">
        <v>431</v>
      </c>
      <c r="C207" s="191">
        <v>0</v>
      </c>
      <c r="D207" s="190">
        <v>0</v>
      </c>
      <c r="E207" s="191">
        <v>0</v>
      </c>
      <c r="F207" s="190">
        <v>0</v>
      </c>
      <c r="G207" s="191">
        <v>0</v>
      </c>
      <c r="H207" s="195">
        <v>0</v>
      </c>
      <c r="I207" s="194">
        <v>0</v>
      </c>
      <c r="J207" s="193">
        <v>0</v>
      </c>
      <c r="K207" s="194">
        <v>0</v>
      </c>
      <c r="L207" s="193">
        <v>0</v>
      </c>
      <c r="M207" s="194">
        <v>0</v>
      </c>
      <c r="N207" s="193">
        <v>0</v>
      </c>
      <c r="O207" s="286">
        <f t="shared" si="77"/>
        <v>0</v>
      </c>
      <c r="P207" s="195">
        <v>0</v>
      </c>
      <c r="Q207" s="194">
        <v>0</v>
      </c>
      <c r="R207" s="195">
        <v>0</v>
      </c>
      <c r="S207" s="285">
        <v>0</v>
      </c>
      <c r="U207" s="14"/>
      <c r="V207" s="67" t="s">
        <v>430</v>
      </c>
      <c r="W207" s="69" t="s">
        <v>431</v>
      </c>
      <c r="X207" s="532"/>
      <c r="Y207" s="532"/>
      <c r="Z207" s="532"/>
      <c r="AA207" s="532"/>
      <c r="AB207" s="532"/>
      <c r="AC207" s="532"/>
      <c r="AD207" s="532"/>
      <c r="AE207" s="532"/>
      <c r="AF207" s="532"/>
      <c r="AG207" s="532"/>
      <c r="AH207" s="532"/>
      <c r="AI207" s="532"/>
      <c r="AJ207" s="532"/>
      <c r="AK207" s="532"/>
      <c r="AL207" s="532"/>
      <c r="AM207" s="532"/>
      <c r="AN207" s="533"/>
      <c r="AP207" s="14"/>
      <c r="AQ207" s="14"/>
      <c r="AR207" s="14"/>
    </row>
    <row r="208" spans="1:44" s="14" customFormat="1" ht="18.95" customHeight="1" x14ac:dyDescent="0.15">
      <c r="A208" s="70" t="s">
        <v>310</v>
      </c>
      <c r="B208" s="71" t="s">
        <v>311</v>
      </c>
      <c r="C208" s="261">
        <f t="shared" ref="C208:S208" si="78">SUM(C209:C210)</f>
        <v>122</v>
      </c>
      <c r="D208" s="103">
        <f t="shared" si="78"/>
        <v>106</v>
      </c>
      <c r="E208" s="261">
        <f t="shared" si="78"/>
        <v>15</v>
      </c>
      <c r="F208" s="103">
        <f t="shared" si="78"/>
        <v>15</v>
      </c>
      <c r="G208" s="106">
        <f t="shared" si="78"/>
        <v>0</v>
      </c>
      <c r="H208" s="106">
        <f t="shared" si="78"/>
        <v>5397</v>
      </c>
      <c r="I208" s="105">
        <f t="shared" si="78"/>
        <v>829</v>
      </c>
      <c r="J208" s="64">
        <f t="shared" si="78"/>
        <v>2270</v>
      </c>
      <c r="K208" s="105">
        <f t="shared" si="78"/>
        <v>1417</v>
      </c>
      <c r="L208" s="64">
        <f t="shared" si="78"/>
        <v>0</v>
      </c>
      <c r="M208" s="105">
        <f t="shared" si="78"/>
        <v>0</v>
      </c>
      <c r="N208" s="64">
        <f t="shared" si="78"/>
        <v>125</v>
      </c>
      <c r="O208" s="188">
        <f t="shared" si="78"/>
        <v>10038</v>
      </c>
      <c r="P208" s="106">
        <f t="shared" si="78"/>
        <v>40</v>
      </c>
      <c r="Q208" s="188">
        <f t="shared" si="78"/>
        <v>174</v>
      </c>
      <c r="R208" s="106">
        <f t="shared" si="78"/>
        <v>104</v>
      </c>
      <c r="S208" s="259">
        <f t="shared" si="78"/>
        <v>192</v>
      </c>
      <c r="U208" s="2"/>
      <c r="V208" s="70" t="s">
        <v>310</v>
      </c>
      <c r="W208" s="71" t="s">
        <v>311</v>
      </c>
      <c r="X208" s="502">
        <f t="shared" ref="X208:AN208" si="79">C208</f>
        <v>122</v>
      </c>
      <c r="Y208" s="502">
        <f t="shared" si="79"/>
        <v>106</v>
      </c>
      <c r="Z208" s="502">
        <f t="shared" si="79"/>
        <v>15</v>
      </c>
      <c r="AA208" s="502">
        <f t="shared" si="79"/>
        <v>15</v>
      </c>
      <c r="AB208" s="502">
        <f t="shared" si="79"/>
        <v>0</v>
      </c>
      <c r="AC208" s="502">
        <f t="shared" si="79"/>
        <v>5397</v>
      </c>
      <c r="AD208" s="502">
        <f t="shared" si="79"/>
        <v>829</v>
      </c>
      <c r="AE208" s="502">
        <f t="shared" si="79"/>
        <v>2270</v>
      </c>
      <c r="AF208" s="502">
        <f t="shared" si="79"/>
        <v>1417</v>
      </c>
      <c r="AG208" s="502">
        <f t="shared" si="79"/>
        <v>0</v>
      </c>
      <c r="AH208" s="502">
        <f t="shared" si="79"/>
        <v>0</v>
      </c>
      <c r="AI208" s="502">
        <f t="shared" si="79"/>
        <v>125</v>
      </c>
      <c r="AJ208" s="502">
        <f t="shared" si="79"/>
        <v>10038</v>
      </c>
      <c r="AK208" s="502">
        <f t="shared" si="79"/>
        <v>40</v>
      </c>
      <c r="AL208" s="502">
        <f t="shared" si="79"/>
        <v>174</v>
      </c>
      <c r="AM208" s="502">
        <f t="shared" si="79"/>
        <v>104</v>
      </c>
      <c r="AN208" s="514">
        <f t="shared" si="79"/>
        <v>192</v>
      </c>
      <c r="AP208" s="2"/>
      <c r="AQ208" s="2"/>
      <c r="AR208" s="2"/>
    </row>
    <row r="209" spans="1:44" s="2" customFormat="1" ht="18.95" customHeight="1" x14ac:dyDescent="0.15">
      <c r="A209" s="39" t="s">
        <v>410</v>
      </c>
      <c r="B209" s="19" t="s">
        <v>312</v>
      </c>
      <c r="C209" s="307">
        <v>59</v>
      </c>
      <c r="D209" s="308">
        <v>47</v>
      </c>
      <c r="E209" s="307">
        <v>9</v>
      </c>
      <c r="F209" s="308">
        <v>9</v>
      </c>
      <c r="G209" s="311">
        <v>0</v>
      </c>
      <c r="H209" s="307">
        <v>347</v>
      </c>
      <c r="I209" s="310">
        <v>0</v>
      </c>
      <c r="J209" s="310">
        <v>14</v>
      </c>
      <c r="K209" s="310">
        <v>396</v>
      </c>
      <c r="L209" s="310">
        <v>0</v>
      </c>
      <c r="M209" s="310">
        <v>0</v>
      </c>
      <c r="N209" s="310">
        <v>0</v>
      </c>
      <c r="O209" s="309">
        <f>SUM(H209:N209)</f>
        <v>757</v>
      </c>
      <c r="P209" s="307">
        <v>0</v>
      </c>
      <c r="Q209" s="308">
        <v>0</v>
      </c>
      <c r="R209" s="307">
        <v>39</v>
      </c>
      <c r="S209" s="306">
        <v>66</v>
      </c>
      <c r="U209" s="44"/>
      <c r="V209" s="45" t="s">
        <v>410</v>
      </c>
      <c r="W209" s="46" t="s">
        <v>312</v>
      </c>
      <c r="X209" s="462"/>
      <c r="Y209" s="462"/>
      <c r="Z209" s="462"/>
      <c r="AA209" s="462"/>
      <c r="AB209" s="462"/>
      <c r="AC209" s="462"/>
      <c r="AD209" s="462"/>
      <c r="AE209" s="462"/>
      <c r="AF209" s="462"/>
      <c r="AG209" s="462"/>
      <c r="AH209" s="462"/>
      <c r="AI209" s="462"/>
      <c r="AJ209" s="462"/>
      <c r="AK209" s="462"/>
      <c r="AL209" s="462"/>
      <c r="AM209" s="462"/>
      <c r="AN209" s="512"/>
      <c r="AP209" s="44"/>
      <c r="AQ209" s="44"/>
      <c r="AR209" s="44"/>
    </row>
    <row r="210" spans="1:44" s="44" customFormat="1" ht="18.95" customHeight="1" x14ac:dyDescent="0.15">
      <c r="A210" s="42" t="s">
        <v>409</v>
      </c>
      <c r="B210" s="19" t="s">
        <v>313</v>
      </c>
      <c r="C210" s="302">
        <v>63</v>
      </c>
      <c r="D210" s="303">
        <v>59</v>
      </c>
      <c r="E210" s="302">
        <v>6</v>
      </c>
      <c r="F210" s="303">
        <v>6</v>
      </c>
      <c r="G210" s="305">
        <v>0</v>
      </c>
      <c r="H210" s="186">
        <v>5050</v>
      </c>
      <c r="I210" s="304">
        <v>829</v>
      </c>
      <c r="J210" s="304">
        <v>2256</v>
      </c>
      <c r="K210" s="304">
        <v>1021</v>
      </c>
      <c r="L210" s="304">
        <v>0</v>
      </c>
      <c r="M210" s="304">
        <v>0</v>
      </c>
      <c r="N210" s="304">
        <v>125</v>
      </c>
      <c r="O210" s="187">
        <f>SUM(H210:N210)</f>
        <v>9281</v>
      </c>
      <c r="P210" s="302">
        <v>40</v>
      </c>
      <c r="Q210" s="303">
        <v>174</v>
      </c>
      <c r="R210" s="302">
        <v>65</v>
      </c>
      <c r="S210" s="301">
        <v>126</v>
      </c>
      <c r="U210" s="14"/>
      <c r="V210" s="62" t="s">
        <v>409</v>
      </c>
      <c r="W210" s="46" t="s">
        <v>313</v>
      </c>
      <c r="X210" s="532"/>
      <c r="Y210" s="532"/>
      <c r="Z210" s="532"/>
      <c r="AA210" s="532"/>
      <c r="AB210" s="532"/>
      <c r="AC210" s="532"/>
      <c r="AD210" s="532"/>
      <c r="AE210" s="532"/>
      <c r="AF210" s="532"/>
      <c r="AG210" s="532"/>
      <c r="AH210" s="532"/>
      <c r="AI210" s="532"/>
      <c r="AJ210" s="532"/>
      <c r="AK210" s="532"/>
      <c r="AL210" s="532"/>
      <c r="AM210" s="532"/>
      <c r="AN210" s="533"/>
      <c r="AP210" s="14"/>
      <c r="AQ210" s="14"/>
      <c r="AR210" s="14"/>
    </row>
    <row r="211" spans="1:44" s="14" customFormat="1" ht="18.95" customHeight="1" x14ac:dyDescent="0.15">
      <c r="A211" s="36" t="s">
        <v>314</v>
      </c>
      <c r="B211" s="35" t="s">
        <v>315</v>
      </c>
      <c r="C211" s="289">
        <f t="shared" ref="C211:S211" si="80">SUM(C212:C215)</f>
        <v>123</v>
      </c>
      <c r="D211" s="168">
        <f t="shared" si="80"/>
        <v>109</v>
      </c>
      <c r="E211" s="289">
        <f t="shared" si="80"/>
        <v>37</v>
      </c>
      <c r="F211" s="168">
        <f t="shared" si="80"/>
        <v>24</v>
      </c>
      <c r="G211" s="172">
        <f t="shared" si="80"/>
        <v>0</v>
      </c>
      <c r="H211" s="172">
        <f t="shared" si="80"/>
        <v>3050</v>
      </c>
      <c r="I211" s="171">
        <f t="shared" si="80"/>
        <v>0</v>
      </c>
      <c r="J211" s="170">
        <f t="shared" si="80"/>
        <v>1939</v>
      </c>
      <c r="K211" s="171">
        <f t="shared" si="80"/>
        <v>1641</v>
      </c>
      <c r="L211" s="170">
        <f t="shared" si="80"/>
        <v>0</v>
      </c>
      <c r="M211" s="171">
        <f t="shared" si="80"/>
        <v>0</v>
      </c>
      <c r="N211" s="170">
        <f t="shared" si="80"/>
        <v>558</v>
      </c>
      <c r="O211" s="188">
        <f t="shared" si="80"/>
        <v>7188</v>
      </c>
      <c r="P211" s="172">
        <f t="shared" si="80"/>
        <v>431</v>
      </c>
      <c r="Q211" s="169">
        <f t="shared" si="80"/>
        <v>431</v>
      </c>
      <c r="R211" s="172">
        <f t="shared" si="80"/>
        <v>255</v>
      </c>
      <c r="S211" s="288">
        <f t="shared" si="80"/>
        <v>279</v>
      </c>
      <c r="U211" s="2"/>
      <c r="V211" s="60" t="s">
        <v>314</v>
      </c>
      <c r="W211" s="481" t="s">
        <v>315</v>
      </c>
      <c r="X211" s="502">
        <f t="shared" ref="X211:AN211" si="81">C211</f>
        <v>123</v>
      </c>
      <c r="Y211" s="502">
        <f t="shared" si="81"/>
        <v>109</v>
      </c>
      <c r="Z211" s="502">
        <f t="shared" si="81"/>
        <v>37</v>
      </c>
      <c r="AA211" s="502">
        <f t="shared" si="81"/>
        <v>24</v>
      </c>
      <c r="AB211" s="502">
        <f t="shared" si="81"/>
        <v>0</v>
      </c>
      <c r="AC211" s="502">
        <f t="shared" si="81"/>
        <v>3050</v>
      </c>
      <c r="AD211" s="502">
        <f t="shared" si="81"/>
        <v>0</v>
      </c>
      <c r="AE211" s="502">
        <f t="shared" si="81"/>
        <v>1939</v>
      </c>
      <c r="AF211" s="502">
        <f t="shared" si="81"/>
        <v>1641</v>
      </c>
      <c r="AG211" s="502">
        <f t="shared" si="81"/>
        <v>0</v>
      </c>
      <c r="AH211" s="502">
        <f t="shared" si="81"/>
        <v>0</v>
      </c>
      <c r="AI211" s="502">
        <f t="shared" si="81"/>
        <v>558</v>
      </c>
      <c r="AJ211" s="502">
        <f t="shared" si="81"/>
        <v>7188</v>
      </c>
      <c r="AK211" s="502">
        <f t="shared" si="81"/>
        <v>431</v>
      </c>
      <c r="AL211" s="502">
        <f t="shared" si="81"/>
        <v>431</v>
      </c>
      <c r="AM211" s="502">
        <f t="shared" si="81"/>
        <v>255</v>
      </c>
      <c r="AN211" s="514">
        <f t="shared" si="81"/>
        <v>279</v>
      </c>
      <c r="AP211" s="2"/>
      <c r="AQ211" s="2"/>
      <c r="AR211" s="2"/>
    </row>
    <row r="212" spans="1:44" s="2" customFormat="1" ht="18.95" customHeight="1" x14ac:dyDescent="0.15">
      <c r="A212" s="39" t="s">
        <v>316</v>
      </c>
      <c r="B212" s="19" t="s">
        <v>317</v>
      </c>
      <c r="C212" s="269">
        <v>96</v>
      </c>
      <c r="D212" s="113">
        <v>85</v>
      </c>
      <c r="E212" s="269">
        <v>31</v>
      </c>
      <c r="F212" s="113">
        <v>18</v>
      </c>
      <c r="G212" s="268">
        <v>0</v>
      </c>
      <c r="H212" s="117">
        <v>3050</v>
      </c>
      <c r="I212" s="116">
        <v>0</v>
      </c>
      <c r="J212" s="115">
        <v>1938</v>
      </c>
      <c r="K212" s="116">
        <v>1170</v>
      </c>
      <c r="L212" s="115">
        <v>0</v>
      </c>
      <c r="M212" s="116">
        <v>0</v>
      </c>
      <c r="N212" s="115">
        <v>558</v>
      </c>
      <c r="O212" s="124">
        <f>SUM(H212:N212)</f>
        <v>6716</v>
      </c>
      <c r="P212" s="117">
        <v>431</v>
      </c>
      <c r="Q212" s="114">
        <v>431</v>
      </c>
      <c r="R212" s="126">
        <v>211</v>
      </c>
      <c r="S212" s="272">
        <v>235</v>
      </c>
      <c r="V212" s="45" t="s">
        <v>316</v>
      </c>
      <c r="W212" s="46" t="s">
        <v>317</v>
      </c>
      <c r="X212" s="462"/>
      <c r="Y212" s="462"/>
      <c r="Z212" s="462"/>
      <c r="AA212" s="462"/>
      <c r="AB212" s="462"/>
      <c r="AC212" s="462"/>
      <c r="AD212" s="462"/>
      <c r="AE212" s="462"/>
      <c r="AF212" s="462"/>
      <c r="AG212" s="462"/>
      <c r="AH212" s="462"/>
      <c r="AI212" s="462"/>
      <c r="AJ212" s="462"/>
      <c r="AK212" s="462"/>
      <c r="AL212" s="462"/>
      <c r="AM212" s="462"/>
      <c r="AN212" s="512"/>
    </row>
    <row r="213" spans="1:44" s="2" customFormat="1" ht="18.95" customHeight="1" x14ac:dyDescent="0.15">
      <c r="A213" s="37" t="s">
        <v>318</v>
      </c>
      <c r="B213" s="21" t="s">
        <v>319</v>
      </c>
      <c r="C213" s="300">
        <v>15</v>
      </c>
      <c r="D213" s="299">
        <v>13</v>
      </c>
      <c r="E213" s="300">
        <v>4</v>
      </c>
      <c r="F213" s="299">
        <v>4</v>
      </c>
      <c r="G213" s="298">
        <v>0</v>
      </c>
      <c r="H213" s="294">
        <v>0</v>
      </c>
      <c r="I213" s="297">
        <v>0</v>
      </c>
      <c r="J213" s="296">
        <v>1</v>
      </c>
      <c r="K213" s="297">
        <v>446</v>
      </c>
      <c r="L213" s="296">
        <v>0</v>
      </c>
      <c r="M213" s="297">
        <v>0</v>
      </c>
      <c r="N213" s="296">
        <v>0</v>
      </c>
      <c r="O213" s="150">
        <f>SUM(H213:N213)</f>
        <v>447</v>
      </c>
      <c r="P213" s="294">
        <v>0</v>
      </c>
      <c r="Q213" s="295">
        <v>0</v>
      </c>
      <c r="R213" s="294">
        <v>31</v>
      </c>
      <c r="S213" s="293">
        <v>31</v>
      </c>
      <c r="V213" s="37" t="s">
        <v>318</v>
      </c>
      <c r="W213" s="21" t="s">
        <v>319</v>
      </c>
      <c r="X213" s="462"/>
      <c r="Y213" s="462"/>
      <c r="Z213" s="462"/>
      <c r="AA213" s="462"/>
      <c r="AB213" s="462"/>
      <c r="AC213" s="462"/>
      <c r="AD213" s="462"/>
      <c r="AE213" s="462"/>
      <c r="AF213" s="462"/>
      <c r="AG213" s="462"/>
      <c r="AH213" s="462"/>
      <c r="AI213" s="462"/>
      <c r="AJ213" s="462"/>
      <c r="AK213" s="462"/>
      <c r="AL213" s="462"/>
      <c r="AM213" s="462"/>
      <c r="AN213" s="512"/>
    </row>
    <row r="214" spans="1:44" s="2" customFormat="1" ht="18.95" customHeight="1" x14ac:dyDescent="0.15">
      <c r="A214" s="39" t="s">
        <v>320</v>
      </c>
      <c r="B214" s="19" t="s">
        <v>321</v>
      </c>
      <c r="C214" s="269">
        <v>6</v>
      </c>
      <c r="D214" s="113">
        <v>5</v>
      </c>
      <c r="E214" s="269">
        <v>2</v>
      </c>
      <c r="F214" s="113">
        <v>2</v>
      </c>
      <c r="G214" s="268">
        <v>0</v>
      </c>
      <c r="H214" s="117">
        <v>0</v>
      </c>
      <c r="I214" s="116">
        <v>0</v>
      </c>
      <c r="J214" s="115">
        <v>0</v>
      </c>
      <c r="K214" s="116">
        <v>15</v>
      </c>
      <c r="L214" s="115">
        <v>0</v>
      </c>
      <c r="M214" s="116">
        <v>0</v>
      </c>
      <c r="N214" s="115">
        <v>0</v>
      </c>
      <c r="O214" s="124">
        <f>SUM(H214:N214)</f>
        <v>15</v>
      </c>
      <c r="P214" s="117">
        <v>0</v>
      </c>
      <c r="Q214" s="114">
        <v>0</v>
      </c>
      <c r="R214" s="117">
        <v>11</v>
      </c>
      <c r="S214" s="267">
        <v>11</v>
      </c>
      <c r="U214" s="44"/>
      <c r="V214" s="45" t="s">
        <v>320</v>
      </c>
      <c r="W214" s="46" t="s">
        <v>321</v>
      </c>
      <c r="X214" s="462"/>
      <c r="Y214" s="462"/>
      <c r="Z214" s="462"/>
      <c r="AA214" s="462"/>
      <c r="AB214" s="462"/>
      <c r="AC214" s="462"/>
      <c r="AD214" s="462"/>
      <c r="AE214" s="462"/>
      <c r="AF214" s="462"/>
      <c r="AG214" s="462"/>
      <c r="AH214" s="462"/>
      <c r="AI214" s="462"/>
      <c r="AJ214" s="462"/>
      <c r="AK214" s="462"/>
      <c r="AL214" s="462"/>
      <c r="AM214" s="462"/>
      <c r="AN214" s="512"/>
      <c r="AP214" s="44"/>
      <c r="AQ214" s="44"/>
      <c r="AR214" s="44"/>
    </row>
    <row r="215" spans="1:44" s="44" customFormat="1" ht="18" customHeight="1" x14ac:dyDescent="0.15">
      <c r="A215" s="42" t="s">
        <v>322</v>
      </c>
      <c r="B215" s="19" t="s">
        <v>323</v>
      </c>
      <c r="C215" s="269">
        <v>6</v>
      </c>
      <c r="D215" s="113">
        <v>6</v>
      </c>
      <c r="E215" s="269">
        <v>0</v>
      </c>
      <c r="F215" s="113">
        <v>0</v>
      </c>
      <c r="G215" s="268">
        <v>0</v>
      </c>
      <c r="H215" s="117">
        <v>0</v>
      </c>
      <c r="I215" s="116">
        <v>0</v>
      </c>
      <c r="J215" s="115">
        <v>0</v>
      </c>
      <c r="K215" s="116">
        <v>10</v>
      </c>
      <c r="L215" s="115">
        <v>0</v>
      </c>
      <c r="M215" s="116">
        <v>0</v>
      </c>
      <c r="N215" s="115">
        <v>0</v>
      </c>
      <c r="O215" s="124">
        <f>SUM(H215:N215)</f>
        <v>10</v>
      </c>
      <c r="P215" s="117">
        <v>0</v>
      </c>
      <c r="Q215" s="114">
        <v>0</v>
      </c>
      <c r="R215" s="117">
        <v>2</v>
      </c>
      <c r="S215" s="267">
        <v>2</v>
      </c>
      <c r="U215" s="14"/>
      <c r="V215" s="62" t="s">
        <v>322</v>
      </c>
      <c r="W215" s="46" t="s">
        <v>323</v>
      </c>
      <c r="X215" s="532"/>
      <c r="Y215" s="532"/>
      <c r="Z215" s="532"/>
      <c r="AA215" s="532"/>
      <c r="AB215" s="532"/>
      <c r="AC215" s="532"/>
      <c r="AD215" s="532"/>
      <c r="AE215" s="532"/>
      <c r="AF215" s="532"/>
      <c r="AG215" s="532"/>
      <c r="AH215" s="532"/>
      <c r="AI215" s="532"/>
      <c r="AJ215" s="532"/>
      <c r="AK215" s="532"/>
      <c r="AL215" s="532"/>
      <c r="AM215" s="532"/>
      <c r="AN215" s="533"/>
      <c r="AP215" s="14"/>
      <c r="AQ215" s="14"/>
      <c r="AR215" s="14"/>
    </row>
    <row r="216" spans="1:44" s="17" customFormat="1" ht="18.95" customHeight="1" x14ac:dyDescent="0.15">
      <c r="A216" s="47" t="s">
        <v>432</v>
      </c>
      <c r="B216" s="66" t="s">
        <v>447</v>
      </c>
      <c r="C216" s="292">
        <f t="shared" ref="C216:S216" si="82">SUM(C217:C218)</f>
        <v>352</v>
      </c>
      <c r="D216" s="181">
        <f t="shared" si="82"/>
        <v>321</v>
      </c>
      <c r="E216" s="292">
        <f t="shared" si="82"/>
        <v>43</v>
      </c>
      <c r="F216" s="181">
        <f t="shared" si="82"/>
        <v>40</v>
      </c>
      <c r="G216" s="185">
        <f t="shared" si="82"/>
        <v>0</v>
      </c>
      <c r="H216" s="185">
        <f t="shared" si="82"/>
        <v>7997</v>
      </c>
      <c r="I216" s="184">
        <f t="shared" si="82"/>
        <v>58</v>
      </c>
      <c r="J216" s="183">
        <f t="shared" si="82"/>
        <v>27</v>
      </c>
      <c r="K216" s="184">
        <f t="shared" si="82"/>
        <v>1224</v>
      </c>
      <c r="L216" s="183">
        <f t="shared" si="82"/>
        <v>0</v>
      </c>
      <c r="M216" s="184">
        <f t="shared" si="82"/>
        <v>0</v>
      </c>
      <c r="N216" s="183">
        <f t="shared" si="82"/>
        <v>0</v>
      </c>
      <c r="O216" s="182">
        <f t="shared" si="82"/>
        <v>9306</v>
      </c>
      <c r="P216" s="185">
        <f t="shared" si="82"/>
        <v>212</v>
      </c>
      <c r="Q216" s="182">
        <f t="shared" si="82"/>
        <v>212</v>
      </c>
      <c r="R216" s="185">
        <f t="shared" si="82"/>
        <v>118</v>
      </c>
      <c r="S216" s="291">
        <f t="shared" si="82"/>
        <v>248</v>
      </c>
      <c r="U216" s="173"/>
      <c r="V216" s="54" t="s">
        <v>432</v>
      </c>
      <c r="W216" s="488" t="s">
        <v>447</v>
      </c>
      <c r="X216" s="506">
        <f t="shared" ref="X216:AN216" si="83">C216</f>
        <v>352</v>
      </c>
      <c r="Y216" s="506">
        <f t="shared" si="83"/>
        <v>321</v>
      </c>
      <c r="Z216" s="506">
        <f t="shared" si="83"/>
        <v>43</v>
      </c>
      <c r="AA216" s="506">
        <f t="shared" si="83"/>
        <v>40</v>
      </c>
      <c r="AB216" s="506">
        <f t="shared" si="83"/>
        <v>0</v>
      </c>
      <c r="AC216" s="506">
        <f t="shared" si="83"/>
        <v>7997</v>
      </c>
      <c r="AD216" s="506">
        <f t="shared" si="83"/>
        <v>58</v>
      </c>
      <c r="AE216" s="506">
        <f t="shared" si="83"/>
        <v>27</v>
      </c>
      <c r="AF216" s="506">
        <f t="shared" si="83"/>
        <v>1224</v>
      </c>
      <c r="AG216" s="506">
        <f t="shared" si="83"/>
        <v>0</v>
      </c>
      <c r="AH216" s="506">
        <f t="shared" si="83"/>
        <v>0</v>
      </c>
      <c r="AI216" s="506">
        <f t="shared" si="83"/>
        <v>0</v>
      </c>
      <c r="AJ216" s="506">
        <f t="shared" si="83"/>
        <v>9306</v>
      </c>
      <c r="AK216" s="506">
        <f t="shared" si="83"/>
        <v>212</v>
      </c>
      <c r="AL216" s="506">
        <f t="shared" si="83"/>
        <v>212</v>
      </c>
      <c r="AM216" s="506">
        <f t="shared" si="83"/>
        <v>118</v>
      </c>
      <c r="AN216" s="523">
        <f t="shared" si="83"/>
        <v>248</v>
      </c>
      <c r="AP216" s="173"/>
      <c r="AQ216" s="173"/>
      <c r="AR216" s="173"/>
    </row>
    <row r="217" spans="1:44" s="173" customFormat="1" ht="18.95" customHeight="1" x14ac:dyDescent="0.15">
      <c r="A217" s="59" t="s">
        <v>324</v>
      </c>
      <c r="B217" s="53" t="s">
        <v>447</v>
      </c>
      <c r="C217" s="269">
        <v>217</v>
      </c>
      <c r="D217" s="113">
        <v>205</v>
      </c>
      <c r="E217" s="269">
        <v>26</v>
      </c>
      <c r="F217" s="113">
        <v>24</v>
      </c>
      <c r="G217" s="268">
        <v>0</v>
      </c>
      <c r="H217" s="117">
        <v>7995</v>
      </c>
      <c r="I217" s="116">
        <v>58</v>
      </c>
      <c r="J217" s="115">
        <v>27</v>
      </c>
      <c r="K217" s="116">
        <v>1220</v>
      </c>
      <c r="L217" s="115">
        <v>0</v>
      </c>
      <c r="M217" s="116">
        <v>0</v>
      </c>
      <c r="N217" s="115">
        <v>0</v>
      </c>
      <c r="O217" s="124">
        <f>SUM(H217:N217)</f>
        <v>9300</v>
      </c>
      <c r="P217" s="117">
        <v>171</v>
      </c>
      <c r="Q217" s="114">
        <v>171</v>
      </c>
      <c r="R217" s="117">
        <v>81</v>
      </c>
      <c r="S217" s="267">
        <v>210</v>
      </c>
      <c r="V217" s="491" t="s">
        <v>324</v>
      </c>
      <c r="W217" s="499" t="s">
        <v>446</v>
      </c>
      <c r="X217" s="510"/>
      <c r="Y217" s="510"/>
      <c r="Z217" s="510"/>
      <c r="AA217" s="510"/>
      <c r="AB217" s="510"/>
      <c r="AC217" s="510"/>
      <c r="AD217" s="510"/>
      <c r="AE217" s="510"/>
      <c r="AF217" s="510"/>
      <c r="AG217" s="510"/>
      <c r="AH217" s="510"/>
      <c r="AI217" s="510"/>
      <c r="AJ217" s="510"/>
      <c r="AK217" s="510"/>
      <c r="AL217" s="510"/>
      <c r="AM217" s="510"/>
      <c r="AN217" s="525"/>
    </row>
    <row r="218" spans="1:44" s="173" customFormat="1" ht="18.95" customHeight="1" x14ac:dyDescent="0.15">
      <c r="A218" s="59" t="s">
        <v>325</v>
      </c>
      <c r="B218" s="290" t="s">
        <v>445</v>
      </c>
      <c r="C218" s="269">
        <v>135</v>
      </c>
      <c r="D218" s="113">
        <v>116</v>
      </c>
      <c r="E218" s="269">
        <v>17</v>
      </c>
      <c r="F218" s="113">
        <v>16</v>
      </c>
      <c r="G218" s="268">
        <v>0</v>
      </c>
      <c r="H218" s="117">
        <v>2</v>
      </c>
      <c r="I218" s="116">
        <v>0</v>
      </c>
      <c r="J218" s="115">
        <v>0</v>
      </c>
      <c r="K218" s="116">
        <v>4</v>
      </c>
      <c r="L218" s="115">
        <v>0</v>
      </c>
      <c r="M218" s="116">
        <v>0</v>
      </c>
      <c r="N218" s="115">
        <v>0</v>
      </c>
      <c r="O218" s="124">
        <f>SUM(H218:N218)</f>
        <v>6</v>
      </c>
      <c r="P218" s="117">
        <v>41</v>
      </c>
      <c r="Q218" s="114">
        <v>41</v>
      </c>
      <c r="R218" s="117">
        <v>37</v>
      </c>
      <c r="S218" s="267">
        <v>38</v>
      </c>
      <c r="U218" s="17"/>
      <c r="V218" s="491" t="s">
        <v>325</v>
      </c>
      <c r="W218" s="499" t="s">
        <v>445</v>
      </c>
      <c r="X218" s="510"/>
      <c r="Y218" s="510"/>
      <c r="Z218" s="510"/>
      <c r="AA218" s="510"/>
      <c r="AB218" s="510"/>
      <c r="AC218" s="510"/>
      <c r="AD218" s="510"/>
      <c r="AE218" s="510"/>
      <c r="AF218" s="510"/>
      <c r="AG218" s="510"/>
      <c r="AH218" s="510"/>
      <c r="AI218" s="510"/>
      <c r="AJ218" s="510"/>
      <c r="AK218" s="510"/>
      <c r="AL218" s="510"/>
      <c r="AM218" s="510"/>
      <c r="AN218" s="525"/>
      <c r="AP218" s="17"/>
      <c r="AQ218" s="17"/>
      <c r="AR218" s="17"/>
    </row>
    <row r="219" spans="1:44" s="14" customFormat="1" ht="18.95" customHeight="1" x14ac:dyDescent="0.15">
      <c r="A219" s="36" t="s">
        <v>326</v>
      </c>
      <c r="B219" s="35" t="s">
        <v>327</v>
      </c>
      <c r="C219" s="289">
        <f t="shared" ref="C219:S219" si="84">SUM(C220:C223)</f>
        <v>225</v>
      </c>
      <c r="D219" s="168">
        <f t="shared" si="84"/>
        <v>116</v>
      </c>
      <c r="E219" s="289">
        <f t="shared" si="84"/>
        <v>13</v>
      </c>
      <c r="F219" s="168">
        <f t="shared" si="84"/>
        <v>11</v>
      </c>
      <c r="G219" s="172">
        <f t="shared" si="84"/>
        <v>0</v>
      </c>
      <c r="H219" s="172">
        <f t="shared" si="84"/>
        <v>12646</v>
      </c>
      <c r="I219" s="171">
        <f t="shared" si="84"/>
        <v>741</v>
      </c>
      <c r="J219" s="170">
        <f t="shared" si="84"/>
        <v>56</v>
      </c>
      <c r="K219" s="171">
        <f t="shared" si="84"/>
        <v>1871</v>
      </c>
      <c r="L219" s="170">
        <f t="shared" si="84"/>
        <v>237</v>
      </c>
      <c r="M219" s="171">
        <f t="shared" si="84"/>
        <v>0</v>
      </c>
      <c r="N219" s="170">
        <f t="shared" si="84"/>
        <v>0</v>
      </c>
      <c r="O219" s="188">
        <f t="shared" si="84"/>
        <v>15551</v>
      </c>
      <c r="P219" s="172">
        <f t="shared" si="84"/>
        <v>215</v>
      </c>
      <c r="Q219" s="169">
        <f t="shared" si="84"/>
        <v>346</v>
      </c>
      <c r="R219" s="172">
        <f t="shared" si="84"/>
        <v>34</v>
      </c>
      <c r="S219" s="288">
        <f t="shared" si="84"/>
        <v>85</v>
      </c>
      <c r="U219" s="2"/>
      <c r="V219" s="60" t="s">
        <v>326</v>
      </c>
      <c r="W219" s="481" t="s">
        <v>327</v>
      </c>
      <c r="X219" s="502">
        <f t="shared" ref="X219:AN219" si="85">C219</f>
        <v>225</v>
      </c>
      <c r="Y219" s="502">
        <f t="shared" si="85"/>
        <v>116</v>
      </c>
      <c r="Z219" s="502">
        <f t="shared" si="85"/>
        <v>13</v>
      </c>
      <c r="AA219" s="502">
        <f t="shared" si="85"/>
        <v>11</v>
      </c>
      <c r="AB219" s="502">
        <f t="shared" si="85"/>
        <v>0</v>
      </c>
      <c r="AC219" s="502">
        <f t="shared" si="85"/>
        <v>12646</v>
      </c>
      <c r="AD219" s="502">
        <f t="shared" si="85"/>
        <v>741</v>
      </c>
      <c r="AE219" s="502">
        <f t="shared" si="85"/>
        <v>56</v>
      </c>
      <c r="AF219" s="502">
        <f t="shared" si="85"/>
        <v>1871</v>
      </c>
      <c r="AG219" s="502">
        <f t="shared" si="85"/>
        <v>237</v>
      </c>
      <c r="AH219" s="502">
        <f t="shared" si="85"/>
        <v>0</v>
      </c>
      <c r="AI219" s="502">
        <f t="shared" si="85"/>
        <v>0</v>
      </c>
      <c r="AJ219" s="502">
        <f t="shared" si="85"/>
        <v>15551</v>
      </c>
      <c r="AK219" s="502">
        <f t="shared" si="85"/>
        <v>215</v>
      </c>
      <c r="AL219" s="502">
        <f t="shared" si="85"/>
        <v>346</v>
      </c>
      <c r="AM219" s="502">
        <f t="shared" si="85"/>
        <v>34</v>
      </c>
      <c r="AN219" s="514">
        <f t="shared" si="85"/>
        <v>85</v>
      </c>
      <c r="AP219" s="2"/>
      <c r="AQ219" s="2"/>
      <c r="AR219" s="2"/>
    </row>
    <row r="220" spans="1:44" s="2" customFormat="1" ht="18.95" customHeight="1" x14ac:dyDescent="0.15">
      <c r="A220" s="39" t="s">
        <v>328</v>
      </c>
      <c r="B220" s="19" t="s">
        <v>329</v>
      </c>
      <c r="C220" s="269">
        <v>225</v>
      </c>
      <c r="D220" s="113">
        <v>116</v>
      </c>
      <c r="E220" s="269">
        <v>13</v>
      </c>
      <c r="F220" s="113">
        <v>11</v>
      </c>
      <c r="G220" s="268">
        <v>0</v>
      </c>
      <c r="H220" s="117">
        <v>12646</v>
      </c>
      <c r="I220" s="116">
        <v>741</v>
      </c>
      <c r="J220" s="115">
        <v>56</v>
      </c>
      <c r="K220" s="116">
        <v>1871</v>
      </c>
      <c r="L220" s="115">
        <v>237</v>
      </c>
      <c r="M220" s="116">
        <v>0</v>
      </c>
      <c r="N220" s="115">
        <v>0</v>
      </c>
      <c r="O220" s="124">
        <f>SUM(H220:N220)</f>
        <v>15551</v>
      </c>
      <c r="P220" s="117">
        <v>215</v>
      </c>
      <c r="Q220" s="114">
        <v>346</v>
      </c>
      <c r="R220" s="117">
        <v>34</v>
      </c>
      <c r="S220" s="267">
        <v>85</v>
      </c>
      <c r="V220" s="45" t="s">
        <v>328</v>
      </c>
      <c r="W220" s="46" t="s">
        <v>329</v>
      </c>
      <c r="X220" s="462"/>
      <c r="Y220" s="462"/>
      <c r="Z220" s="462"/>
      <c r="AA220" s="462"/>
      <c r="AB220" s="462"/>
      <c r="AC220" s="462"/>
      <c r="AD220" s="462"/>
      <c r="AE220" s="462"/>
      <c r="AF220" s="462"/>
      <c r="AG220" s="462"/>
      <c r="AH220" s="462"/>
      <c r="AI220" s="462"/>
      <c r="AJ220" s="462"/>
      <c r="AK220" s="462"/>
      <c r="AL220" s="462"/>
      <c r="AM220" s="462"/>
      <c r="AN220" s="512"/>
    </row>
    <row r="221" spans="1:44" s="2" customFormat="1" ht="18.95" customHeight="1" x14ac:dyDescent="0.15">
      <c r="A221" s="39" t="s">
        <v>330</v>
      </c>
      <c r="B221" s="19" t="s">
        <v>331</v>
      </c>
      <c r="C221" s="269">
        <v>0</v>
      </c>
      <c r="D221" s="113">
        <v>0</v>
      </c>
      <c r="E221" s="269">
        <v>0</v>
      </c>
      <c r="F221" s="113">
        <v>0</v>
      </c>
      <c r="G221" s="268">
        <v>0</v>
      </c>
      <c r="H221" s="117">
        <v>0</v>
      </c>
      <c r="I221" s="116">
        <v>0</v>
      </c>
      <c r="J221" s="115">
        <v>0</v>
      </c>
      <c r="K221" s="116">
        <v>0</v>
      </c>
      <c r="L221" s="115">
        <v>0</v>
      </c>
      <c r="M221" s="116">
        <v>0</v>
      </c>
      <c r="N221" s="115">
        <v>0</v>
      </c>
      <c r="O221" s="124">
        <f>SUM(H221:N221)</f>
        <v>0</v>
      </c>
      <c r="P221" s="117">
        <v>0</v>
      </c>
      <c r="Q221" s="114">
        <v>0</v>
      </c>
      <c r="R221" s="117">
        <v>0</v>
      </c>
      <c r="S221" s="267">
        <v>0</v>
      </c>
      <c r="V221" s="45" t="s">
        <v>330</v>
      </c>
      <c r="W221" s="46" t="s">
        <v>331</v>
      </c>
      <c r="X221" s="462"/>
      <c r="Y221" s="462"/>
      <c r="Z221" s="462"/>
      <c r="AA221" s="462"/>
      <c r="AB221" s="462"/>
      <c r="AC221" s="462"/>
      <c r="AD221" s="462"/>
      <c r="AE221" s="462"/>
      <c r="AF221" s="462"/>
      <c r="AG221" s="462"/>
      <c r="AH221" s="462"/>
      <c r="AI221" s="462"/>
      <c r="AJ221" s="462"/>
      <c r="AK221" s="462"/>
      <c r="AL221" s="462"/>
      <c r="AM221" s="462"/>
      <c r="AN221" s="512"/>
    </row>
    <row r="222" spans="1:44" s="2" customFormat="1" ht="18.95" customHeight="1" x14ac:dyDescent="0.15">
      <c r="A222" s="167" t="s">
        <v>332</v>
      </c>
      <c r="B222" s="166" t="s">
        <v>333</v>
      </c>
      <c r="C222" s="269">
        <v>0</v>
      </c>
      <c r="D222" s="113">
        <v>0</v>
      </c>
      <c r="E222" s="269">
        <v>0</v>
      </c>
      <c r="F222" s="113">
        <v>0</v>
      </c>
      <c r="G222" s="268">
        <v>0</v>
      </c>
      <c r="H222" s="117">
        <v>0</v>
      </c>
      <c r="I222" s="116">
        <v>0</v>
      </c>
      <c r="J222" s="115">
        <v>0</v>
      </c>
      <c r="K222" s="116">
        <v>0</v>
      </c>
      <c r="L222" s="115">
        <v>0</v>
      </c>
      <c r="M222" s="116">
        <v>0</v>
      </c>
      <c r="N222" s="115">
        <v>0</v>
      </c>
      <c r="O222" s="124">
        <f>SUM(H222:N222)</f>
        <v>0</v>
      </c>
      <c r="P222" s="117">
        <v>0</v>
      </c>
      <c r="Q222" s="114">
        <v>0</v>
      </c>
      <c r="R222" s="117">
        <v>0</v>
      </c>
      <c r="S222" s="267">
        <v>0</v>
      </c>
      <c r="V222" s="467" t="s">
        <v>332</v>
      </c>
      <c r="W222" s="471" t="s">
        <v>333</v>
      </c>
      <c r="X222" s="462"/>
      <c r="Y222" s="462"/>
      <c r="Z222" s="462"/>
      <c r="AA222" s="462"/>
      <c r="AB222" s="462"/>
      <c r="AC222" s="462"/>
      <c r="AD222" s="462"/>
      <c r="AE222" s="462"/>
      <c r="AF222" s="462"/>
      <c r="AG222" s="462"/>
      <c r="AH222" s="462"/>
      <c r="AI222" s="462"/>
      <c r="AJ222" s="462"/>
      <c r="AK222" s="462"/>
      <c r="AL222" s="462"/>
      <c r="AM222" s="462"/>
      <c r="AN222" s="512"/>
    </row>
    <row r="223" spans="1:44" s="2" customFormat="1" ht="18.95" customHeight="1" thickBot="1" x14ac:dyDescent="0.2">
      <c r="A223" s="39" t="s">
        <v>334</v>
      </c>
      <c r="B223" s="72" t="s">
        <v>335</v>
      </c>
      <c r="C223" s="191">
        <v>0</v>
      </c>
      <c r="D223" s="190">
        <v>0</v>
      </c>
      <c r="E223" s="191">
        <v>0</v>
      </c>
      <c r="F223" s="190">
        <v>0</v>
      </c>
      <c r="G223" s="287">
        <v>0</v>
      </c>
      <c r="H223" s="195">
        <v>0</v>
      </c>
      <c r="I223" s="194">
        <v>0</v>
      </c>
      <c r="J223" s="193">
        <v>0</v>
      </c>
      <c r="K223" s="194">
        <v>0</v>
      </c>
      <c r="L223" s="193">
        <v>0</v>
      </c>
      <c r="M223" s="194">
        <v>0</v>
      </c>
      <c r="N223" s="193">
        <v>0</v>
      </c>
      <c r="O223" s="286">
        <f>SUM(H223:N223)</f>
        <v>0</v>
      </c>
      <c r="P223" s="195">
        <v>0</v>
      </c>
      <c r="Q223" s="192">
        <v>0</v>
      </c>
      <c r="R223" s="195">
        <v>0</v>
      </c>
      <c r="S223" s="285">
        <v>0</v>
      </c>
      <c r="U223" s="87"/>
      <c r="V223" s="467" t="s">
        <v>334</v>
      </c>
      <c r="W223" s="471" t="s">
        <v>335</v>
      </c>
      <c r="X223" s="462"/>
      <c r="Y223" s="462"/>
      <c r="Z223" s="462"/>
      <c r="AA223" s="462"/>
      <c r="AB223" s="462"/>
      <c r="AC223" s="462"/>
      <c r="AD223" s="462"/>
      <c r="AE223" s="462"/>
      <c r="AF223" s="462"/>
      <c r="AG223" s="462"/>
      <c r="AH223" s="462"/>
      <c r="AI223" s="462"/>
      <c r="AJ223" s="462"/>
      <c r="AK223" s="462"/>
      <c r="AL223" s="462"/>
      <c r="AM223" s="462"/>
      <c r="AN223" s="512"/>
      <c r="AP223" s="87"/>
      <c r="AQ223" s="87"/>
      <c r="AR223" s="87"/>
    </row>
    <row r="224" spans="1:44" s="87" customFormat="1" ht="18.95" customHeight="1" thickBot="1" x14ac:dyDescent="0.2">
      <c r="A224" s="552" t="s">
        <v>336</v>
      </c>
      <c r="B224" s="555"/>
      <c r="C224" s="160">
        <f t="shared" ref="C224:S224" si="86">X224</f>
        <v>14216</v>
      </c>
      <c r="D224" s="161">
        <f t="shared" si="86"/>
        <v>12247</v>
      </c>
      <c r="E224" s="160">
        <f t="shared" si="86"/>
        <v>1907</v>
      </c>
      <c r="F224" s="161">
        <f t="shared" si="86"/>
        <v>1547</v>
      </c>
      <c r="G224" s="165">
        <f t="shared" si="86"/>
        <v>9417</v>
      </c>
      <c r="H224" s="165">
        <f t="shared" si="86"/>
        <v>456322</v>
      </c>
      <c r="I224" s="164">
        <f t="shared" si="86"/>
        <v>13426</v>
      </c>
      <c r="J224" s="163">
        <f t="shared" si="86"/>
        <v>45108</v>
      </c>
      <c r="K224" s="164">
        <f t="shared" si="86"/>
        <v>100241</v>
      </c>
      <c r="L224" s="163">
        <f t="shared" si="86"/>
        <v>1409</v>
      </c>
      <c r="M224" s="164">
        <f t="shared" si="86"/>
        <v>6440</v>
      </c>
      <c r="N224" s="163">
        <f t="shared" si="86"/>
        <v>20073</v>
      </c>
      <c r="O224" s="162">
        <f t="shared" si="86"/>
        <v>643019</v>
      </c>
      <c r="P224" s="165">
        <f t="shared" si="86"/>
        <v>15314</v>
      </c>
      <c r="Q224" s="162">
        <f t="shared" si="86"/>
        <v>37541</v>
      </c>
      <c r="R224" s="165">
        <f t="shared" si="86"/>
        <v>7916</v>
      </c>
      <c r="S224" s="284">
        <f t="shared" si="86"/>
        <v>20014</v>
      </c>
      <c r="U224" s="14"/>
      <c r="V224" s="552" t="s">
        <v>336</v>
      </c>
      <c r="W224" s="555"/>
      <c r="X224" s="92">
        <f t="shared" ref="X224:AN224" si="87">SUM(X17:X223)</f>
        <v>14216</v>
      </c>
      <c r="Y224" s="92">
        <f t="shared" si="87"/>
        <v>12247</v>
      </c>
      <c r="Z224" s="92">
        <f t="shared" si="87"/>
        <v>1907</v>
      </c>
      <c r="AA224" s="92">
        <f t="shared" si="87"/>
        <v>1547</v>
      </c>
      <c r="AB224" s="92">
        <f t="shared" si="87"/>
        <v>9417</v>
      </c>
      <c r="AC224" s="92">
        <f t="shared" si="87"/>
        <v>456322</v>
      </c>
      <c r="AD224" s="92">
        <f t="shared" si="87"/>
        <v>13426</v>
      </c>
      <c r="AE224" s="92">
        <f t="shared" si="87"/>
        <v>45108</v>
      </c>
      <c r="AF224" s="92">
        <f t="shared" si="87"/>
        <v>100241</v>
      </c>
      <c r="AG224" s="92">
        <f t="shared" si="87"/>
        <v>1409</v>
      </c>
      <c r="AH224" s="92">
        <f t="shared" si="87"/>
        <v>6440</v>
      </c>
      <c r="AI224" s="92">
        <f t="shared" si="87"/>
        <v>20073</v>
      </c>
      <c r="AJ224" s="92">
        <f t="shared" si="87"/>
        <v>643019</v>
      </c>
      <c r="AK224" s="92">
        <f t="shared" si="87"/>
        <v>15314</v>
      </c>
      <c r="AL224" s="92">
        <f t="shared" si="87"/>
        <v>37541</v>
      </c>
      <c r="AM224" s="92">
        <f t="shared" si="87"/>
        <v>7916</v>
      </c>
      <c r="AN224" s="256">
        <f t="shared" si="87"/>
        <v>20014</v>
      </c>
      <c r="AP224" s="14"/>
      <c r="AQ224" s="14"/>
      <c r="AR224" s="14"/>
    </row>
    <row r="225" spans="1:44" s="14" customFormat="1" ht="18.95" customHeight="1" x14ac:dyDescent="0.15">
      <c r="A225" s="73" t="s">
        <v>337</v>
      </c>
      <c r="B225" s="74" t="s">
        <v>338</v>
      </c>
      <c r="C225" s="154">
        <f t="shared" ref="C225:S225" si="88">SUM(C226:C227)</f>
        <v>114</v>
      </c>
      <c r="D225" s="155">
        <f t="shared" si="88"/>
        <v>102</v>
      </c>
      <c r="E225" s="154">
        <f t="shared" si="88"/>
        <v>12</v>
      </c>
      <c r="F225" s="155">
        <f t="shared" si="88"/>
        <v>9</v>
      </c>
      <c r="G225" s="159">
        <f t="shared" si="88"/>
        <v>0</v>
      </c>
      <c r="H225" s="159">
        <f t="shared" si="88"/>
        <v>5694</v>
      </c>
      <c r="I225" s="158">
        <f t="shared" si="88"/>
        <v>0</v>
      </c>
      <c r="J225" s="157">
        <f t="shared" si="88"/>
        <v>0</v>
      </c>
      <c r="K225" s="158">
        <f t="shared" si="88"/>
        <v>49</v>
      </c>
      <c r="L225" s="157">
        <f t="shared" si="88"/>
        <v>0</v>
      </c>
      <c r="M225" s="158">
        <f t="shared" si="88"/>
        <v>0</v>
      </c>
      <c r="N225" s="157">
        <f t="shared" si="88"/>
        <v>0</v>
      </c>
      <c r="O225" s="156">
        <f t="shared" si="88"/>
        <v>5743</v>
      </c>
      <c r="P225" s="159">
        <f t="shared" si="88"/>
        <v>0</v>
      </c>
      <c r="Q225" s="156">
        <f t="shared" si="88"/>
        <v>0</v>
      </c>
      <c r="R225" s="159">
        <f t="shared" si="88"/>
        <v>0</v>
      </c>
      <c r="S225" s="283">
        <f t="shared" si="88"/>
        <v>0</v>
      </c>
      <c r="V225" s="73" t="s">
        <v>337</v>
      </c>
      <c r="W225" s="74" t="s">
        <v>338</v>
      </c>
      <c r="X225" s="502">
        <f t="shared" ref="X225:AN225" si="89">C225</f>
        <v>114</v>
      </c>
      <c r="Y225" s="502">
        <f t="shared" si="89"/>
        <v>102</v>
      </c>
      <c r="Z225" s="502">
        <f t="shared" si="89"/>
        <v>12</v>
      </c>
      <c r="AA225" s="502">
        <f t="shared" si="89"/>
        <v>9</v>
      </c>
      <c r="AB225" s="502">
        <f t="shared" si="89"/>
        <v>0</v>
      </c>
      <c r="AC225" s="502">
        <f t="shared" si="89"/>
        <v>5694</v>
      </c>
      <c r="AD225" s="502">
        <f t="shared" si="89"/>
        <v>0</v>
      </c>
      <c r="AE225" s="502">
        <f t="shared" si="89"/>
        <v>0</v>
      </c>
      <c r="AF225" s="502">
        <f t="shared" si="89"/>
        <v>49</v>
      </c>
      <c r="AG225" s="502">
        <f t="shared" si="89"/>
        <v>0</v>
      </c>
      <c r="AH225" s="502">
        <f t="shared" si="89"/>
        <v>0</v>
      </c>
      <c r="AI225" s="502">
        <f t="shared" si="89"/>
        <v>0</v>
      </c>
      <c r="AJ225" s="502">
        <f t="shared" si="89"/>
        <v>5743</v>
      </c>
      <c r="AK225" s="502">
        <f t="shared" si="89"/>
        <v>0</v>
      </c>
      <c r="AL225" s="502">
        <f t="shared" si="89"/>
        <v>0</v>
      </c>
      <c r="AM225" s="502">
        <f t="shared" si="89"/>
        <v>0</v>
      </c>
      <c r="AN225" s="514">
        <f t="shared" si="89"/>
        <v>0</v>
      </c>
    </row>
    <row r="226" spans="1:44" s="14" customFormat="1" ht="18.95" customHeight="1" x14ac:dyDescent="0.15">
      <c r="A226" s="75" t="s">
        <v>339</v>
      </c>
      <c r="B226" s="76" t="s">
        <v>340</v>
      </c>
      <c r="C226" s="142">
        <v>114</v>
      </c>
      <c r="D226" s="143">
        <v>102</v>
      </c>
      <c r="E226" s="142">
        <v>12</v>
      </c>
      <c r="F226" s="143">
        <v>9</v>
      </c>
      <c r="G226" s="282">
        <v>0</v>
      </c>
      <c r="H226" s="147">
        <v>5694</v>
      </c>
      <c r="I226" s="146">
        <v>0</v>
      </c>
      <c r="J226" s="145">
        <v>0</v>
      </c>
      <c r="K226" s="146">
        <v>49</v>
      </c>
      <c r="L226" s="145">
        <v>0</v>
      </c>
      <c r="M226" s="146">
        <v>0</v>
      </c>
      <c r="N226" s="145">
        <v>0</v>
      </c>
      <c r="O226" s="281">
        <f>SUM(H226:N226)</f>
        <v>5743</v>
      </c>
      <c r="P226" s="147">
        <v>0</v>
      </c>
      <c r="Q226" s="144">
        <v>0</v>
      </c>
      <c r="R226" s="147">
        <v>0</v>
      </c>
      <c r="S226" s="280">
        <v>0</v>
      </c>
      <c r="V226" s="75" t="s">
        <v>339</v>
      </c>
      <c r="W226" s="76" t="s">
        <v>340</v>
      </c>
      <c r="X226" s="503"/>
      <c r="Y226" s="503"/>
      <c r="Z226" s="503"/>
      <c r="AA226" s="503"/>
      <c r="AB226" s="503"/>
      <c r="AC226" s="503"/>
      <c r="AD226" s="503"/>
      <c r="AE226" s="503"/>
      <c r="AF226" s="503"/>
      <c r="AG226" s="503"/>
      <c r="AH226" s="503"/>
      <c r="AI226" s="503"/>
      <c r="AJ226" s="503"/>
      <c r="AK226" s="503"/>
      <c r="AL226" s="503"/>
      <c r="AM226" s="503"/>
      <c r="AN226" s="515"/>
    </row>
    <row r="227" spans="1:44" s="14" customFormat="1" ht="18.95" customHeight="1" x14ac:dyDescent="0.15">
      <c r="A227" s="75" t="s">
        <v>341</v>
      </c>
      <c r="B227" s="76" t="s">
        <v>342</v>
      </c>
      <c r="C227" s="142">
        <v>0</v>
      </c>
      <c r="D227" s="143">
        <v>0</v>
      </c>
      <c r="E227" s="142">
        <v>0</v>
      </c>
      <c r="F227" s="143">
        <v>0</v>
      </c>
      <c r="G227" s="282">
        <v>0</v>
      </c>
      <c r="H227" s="147">
        <v>0</v>
      </c>
      <c r="I227" s="146">
        <v>0</v>
      </c>
      <c r="J227" s="145">
        <v>0</v>
      </c>
      <c r="K227" s="146">
        <v>0</v>
      </c>
      <c r="L227" s="145">
        <v>0</v>
      </c>
      <c r="M227" s="146">
        <v>0</v>
      </c>
      <c r="N227" s="145">
        <v>0</v>
      </c>
      <c r="O227" s="281">
        <f>SUM(H227:N227)</f>
        <v>0</v>
      </c>
      <c r="P227" s="147">
        <v>0</v>
      </c>
      <c r="Q227" s="144">
        <v>0</v>
      </c>
      <c r="R227" s="147">
        <v>0</v>
      </c>
      <c r="S227" s="280">
        <v>0</v>
      </c>
      <c r="V227" s="75" t="s">
        <v>341</v>
      </c>
      <c r="W227" s="76" t="s">
        <v>342</v>
      </c>
      <c r="X227" s="503"/>
      <c r="Y227" s="503"/>
      <c r="Z227" s="503"/>
      <c r="AA227" s="503"/>
      <c r="AB227" s="503"/>
      <c r="AC227" s="503"/>
      <c r="AD227" s="503"/>
      <c r="AE227" s="503"/>
      <c r="AF227" s="503"/>
      <c r="AG227" s="503"/>
      <c r="AH227" s="503"/>
      <c r="AI227" s="503"/>
      <c r="AJ227" s="503"/>
      <c r="AK227" s="503"/>
      <c r="AL227" s="503"/>
      <c r="AM227" s="503"/>
      <c r="AN227" s="515"/>
    </row>
    <row r="228" spans="1:44" s="14" customFormat="1" ht="18.95" customHeight="1" x14ac:dyDescent="0.15">
      <c r="A228" s="36" t="s">
        <v>343</v>
      </c>
      <c r="B228" s="35" t="s">
        <v>344</v>
      </c>
      <c r="C228" s="279">
        <f t="shared" ref="C228:S228" si="90">SUM(C229:C230)</f>
        <v>64</v>
      </c>
      <c r="D228" s="137">
        <f t="shared" si="90"/>
        <v>64</v>
      </c>
      <c r="E228" s="279">
        <f t="shared" si="90"/>
        <v>9</v>
      </c>
      <c r="F228" s="137">
        <f t="shared" si="90"/>
        <v>9</v>
      </c>
      <c r="G228" s="141">
        <f t="shared" si="90"/>
        <v>29</v>
      </c>
      <c r="H228" s="141">
        <f t="shared" si="90"/>
        <v>2141</v>
      </c>
      <c r="I228" s="140">
        <f t="shared" si="90"/>
        <v>0</v>
      </c>
      <c r="J228" s="139">
        <f t="shared" si="90"/>
        <v>1197</v>
      </c>
      <c r="K228" s="140">
        <f t="shared" si="90"/>
        <v>1311</v>
      </c>
      <c r="L228" s="139">
        <f t="shared" si="90"/>
        <v>0</v>
      </c>
      <c r="M228" s="140">
        <f t="shared" si="90"/>
        <v>0</v>
      </c>
      <c r="N228" s="139">
        <f t="shared" si="90"/>
        <v>0</v>
      </c>
      <c r="O228" s="119">
        <f t="shared" si="90"/>
        <v>4649</v>
      </c>
      <c r="P228" s="141">
        <f t="shared" si="90"/>
        <v>0</v>
      </c>
      <c r="Q228" s="138">
        <f t="shared" si="90"/>
        <v>0</v>
      </c>
      <c r="R228" s="141">
        <f t="shared" si="90"/>
        <v>0</v>
      </c>
      <c r="S228" s="278">
        <f t="shared" si="90"/>
        <v>0</v>
      </c>
      <c r="U228" s="2"/>
      <c r="V228" s="60" t="s">
        <v>343</v>
      </c>
      <c r="W228" s="481" t="s">
        <v>344</v>
      </c>
      <c r="X228" s="502">
        <f t="shared" ref="X228:AN228" si="91">C228</f>
        <v>64</v>
      </c>
      <c r="Y228" s="502">
        <f t="shared" si="91"/>
        <v>64</v>
      </c>
      <c r="Z228" s="502">
        <f t="shared" si="91"/>
        <v>9</v>
      </c>
      <c r="AA228" s="502">
        <f t="shared" si="91"/>
        <v>9</v>
      </c>
      <c r="AB228" s="502">
        <f t="shared" si="91"/>
        <v>29</v>
      </c>
      <c r="AC228" s="502">
        <f t="shared" si="91"/>
        <v>2141</v>
      </c>
      <c r="AD228" s="502">
        <f t="shared" si="91"/>
        <v>0</v>
      </c>
      <c r="AE228" s="502">
        <f t="shared" si="91"/>
        <v>1197</v>
      </c>
      <c r="AF228" s="502">
        <f t="shared" si="91"/>
        <v>1311</v>
      </c>
      <c r="AG228" s="502">
        <f t="shared" si="91"/>
        <v>0</v>
      </c>
      <c r="AH228" s="502">
        <f t="shared" si="91"/>
        <v>0</v>
      </c>
      <c r="AI228" s="502">
        <f t="shared" si="91"/>
        <v>0</v>
      </c>
      <c r="AJ228" s="502">
        <f t="shared" si="91"/>
        <v>4649</v>
      </c>
      <c r="AK228" s="502">
        <f t="shared" si="91"/>
        <v>0</v>
      </c>
      <c r="AL228" s="502">
        <f t="shared" si="91"/>
        <v>0</v>
      </c>
      <c r="AM228" s="502">
        <f t="shared" si="91"/>
        <v>0</v>
      </c>
      <c r="AN228" s="514">
        <f t="shared" si="91"/>
        <v>0</v>
      </c>
      <c r="AP228" s="2"/>
      <c r="AQ228" s="2"/>
      <c r="AR228" s="2"/>
    </row>
    <row r="229" spans="1:44" s="2" customFormat="1" ht="18.95" customHeight="1" x14ac:dyDescent="0.15">
      <c r="A229" s="39" t="s">
        <v>345</v>
      </c>
      <c r="B229" s="19" t="s">
        <v>346</v>
      </c>
      <c r="C229" s="269">
        <v>57</v>
      </c>
      <c r="D229" s="113">
        <v>57</v>
      </c>
      <c r="E229" s="269">
        <v>8</v>
      </c>
      <c r="F229" s="113">
        <v>8</v>
      </c>
      <c r="G229" s="268">
        <v>29</v>
      </c>
      <c r="H229" s="117">
        <v>2141</v>
      </c>
      <c r="I229" s="116">
        <v>0</v>
      </c>
      <c r="J229" s="115">
        <v>1197</v>
      </c>
      <c r="K229" s="116">
        <v>1311</v>
      </c>
      <c r="L229" s="115">
        <v>0</v>
      </c>
      <c r="M229" s="116">
        <v>0</v>
      </c>
      <c r="N229" s="115">
        <v>0</v>
      </c>
      <c r="O229" s="124">
        <f>SUM(H229:N229)</f>
        <v>4649</v>
      </c>
      <c r="P229" s="117">
        <v>0</v>
      </c>
      <c r="Q229" s="114">
        <v>0</v>
      </c>
      <c r="R229" s="117">
        <v>0</v>
      </c>
      <c r="S229" s="267">
        <v>0</v>
      </c>
      <c r="V229" s="45" t="s">
        <v>345</v>
      </c>
      <c r="W229" s="46" t="s">
        <v>346</v>
      </c>
      <c r="X229" s="462"/>
      <c r="Y229" s="462"/>
      <c r="Z229" s="462"/>
      <c r="AA229" s="462"/>
      <c r="AB229" s="462"/>
      <c r="AC229" s="462"/>
      <c r="AD229" s="462"/>
      <c r="AE229" s="462"/>
      <c r="AF229" s="462"/>
      <c r="AG229" s="462"/>
      <c r="AH229" s="462"/>
      <c r="AI229" s="462"/>
      <c r="AJ229" s="462"/>
      <c r="AK229" s="462"/>
      <c r="AL229" s="462"/>
      <c r="AM229" s="462"/>
      <c r="AN229" s="512"/>
    </row>
    <row r="230" spans="1:44" s="2" customFormat="1" ht="18.95" customHeight="1" x14ac:dyDescent="0.15">
      <c r="A230" s="39" t="s">
        <v>347</v>
      </c>
      <c r="B230" s="19" t="s">
        <v>433</v>
      </c>
      <c r="C230" s="269">
        <v>7</v>
      </c>
      <c r="D230" s="113">
        <v>7</v>
      </c>
      <c r="E230" s="269">
        <v>1</v>
      </c>
      <c r="F230" s="113">
        <v>1</v>
      </c>
      <c r="G230" s="268">
        <v>0</v>
      </c>
      <c r="H230" s="117">
        <v>0</v>
      </c>
      <c r="I230" s="116">
        <v>0</v>
      </c>
      <c r="J230" s="115">
        <v>0</v>
      </c>
      <c r="K230" s="116">
        <v>0</v>
      </c>
      <c r="L230" s="115">
        <v>0</v>
      </c>
      <c r="M230" s="116">
        <v>0</v>
      </c>
      <c r="N230" s="115">
        <v>0</v>
      </c>
      <c r="O230" s="124">
        <f>SUM(H230:N230)</f>
        <v>0</v>
      </c>
      <c r="P230" s="117">
        <v>0</v>
      </c>
      <c r="Q230" s="114">
        <v>0</v>
      </c>
      <c r="R230" s="117">
        <v>0</v>
      </c>
      <c r="S230" s="267">
        <v>0</v>
      </c>
      <c r="U230" s="5"/>
      <c r="V230" s="45" t="s">
        <v>347</v>
      </c>
      <c r="W230" s="46" t="s">
        <v>433</v>
      </c>
      <c r="X230" s="462"/>
      <c r="Y230" s="462"/>
      <c r="Z230" s="462"/>
      <c r="AA230" s="462"/>
      <c r="AB230" s="462"/>
      <c r="AC230" s="462"/>
      <c r="AD230" s="462"/>
      <c r="AE230" s="462"/>
      <c r="AF230" s="462"/>
      <c r="AG230" s="462"/>
      <c r="AH230" s="462"/>
      <c r="AI230" s="462"/>
      <c r="AJ230" s="462"/>
      <c r="AK230" s="462"/>
      <c r="AL230" s="462"/>
      <c r="AM230" s="462"/>
      <c r="AN230" s="512"/>
      <c r="AP230" s="5"/>
      <c r="AQ230" s="5"/>
      <c r="AR230" s="5"/>
    </row>
    <row r="231" spans="1:44" s="5" customFormat="1" ht="18.95" customHeight="1" x14ac:dyDescent="0.15">
      <c r="A231" s="36" t="s">
        <v>487</v>
      </c>
      <c r="B231" s="35" t="s">
        <v>348</v>
      </c>
      <c r="C231" s="261">
        <v>197</v>
      </c>
      <c r="D231" s="103">
        <v>161</v>
      </c>
      <c r="E231" s="261">
        <v>13</v>
      </c>
      <c r="F231" s="103">
        <v>13</v>
      </c>
      <c r="G231" s="260">
        <v>0</v>
      </c>
      <c r="H231" s="106">
        <v>6389</v>
      </c>
      <c r="I231" s="105">
        <v>888</v>
      </c>
      <c r="J231" s="64">
        <v>1743</v>
      </c>
      <c r="K231" s="105">
        <v>886</v>
      </c>
      <c r="L231" s="64">
        <v>0</v>
      </c>
      <c r="M231" s="105">
        <v>0</v>
      </c>
      <c r="N231" s="64">
        <v>238</v>
      </c>
      <c r="O231" s="104">
        <f>SUM(H231:N231)</f>
        <v>10144</v>
      </c>
      <c r="P231" s="106">
        <v>50</v>
      </c>
      <c r="Q231" s="104">
        <v>50</v>
      </c>
      <c r="R231" s="106">
        <v>606</v>
      </c>
      <c r="S231" s="259">
        <v>606</v>
      </c>
      <c r="V231" s="60" t="s">
        <v>487</v>
      </c>
      <c r="W231" s="481" t="s">
        <v>348</v>
      </c>
      <c r="X231" s="502">
        <f t="shared" ref="X231:AG233" si="92">C231</f>
        <v>197</v>
      </c>
      <c r="Y231" s="502">
        <f t="shared" si="92"/>
        <v>161</v>
      </c>
      <c r="Z231" s="502">
        <f t="shared" si="92"/>
        <v>13</v>
      </c>
      <c r="AA231" s="502">
        <f t="shared" si="92"/>
        <v>13</v>
      </c>
      <c r="AB231" s="502">
        <f t="shared" si="92"/>
        <v>0</v>
      </c>
      <c r="AC231" s="502">
        <f t="shared" si="92"/>
        <v>6389</v>
      </c>
      <c r="AD231" s="502">
        <f t="shared" si="92"/>
        <v>888</v>
      </c>
      <c r="AE231" s="502">
        <f t="shared" si="92"/>
        <v>1743</v>
      </c>
      <c r="AF231" s="502">
        <f t="shared" si="92"/>
        <v>886</v>
      </c>
      <c r="AG231" s="502">
        <f t="shared" si="92"/>
        <v>0</v>
      </c>
      <c r="AH231" s="502">
        <f t="shared" ref="AH231:AN233" si="93">M231</f>
        <v>0</v>
      </c>
      <c r="AI231" s="502">
        <f t="shared" si="93"/>
        <v>238</v>
      </c>
      <c r="AJ231" s="502">
        <f t="shared" si="93"/>
        <v>10144</v>
      </c>
      <c r="AK231" s="502">
        <f t="shared" si="93"/>
        <v>50</v>
      </c>
      <c r="AL231" s="502">
        <f t="shared" si="93"/>
        <v>50</v>
      </c>
      <c r="AM231" s="502">
        <f t="shared" si="93"/>
        <v>606</v>
      </c>
      <c r="AN231" s="514">
        <f t="shared" si="93"/>
        <v>606</v>
      </c>
    </row>
    <row r="232" spans="1:44" s="5" customFormat="1" ht="18.95" customHeight="1" x14ac:dyDescent="0.15">
      <c r="A232" s="36" t="s">
        <v>349</v>
      </c>
      <c r="B232" s="35" t="s">
        <v>350</v>
      </c>
      <c r="C232" s="261">
        <v>33</v>
      </c>
      <c r="D232" s="103">
        <v>29</v>
      </c>
      <c r="E232" s="261">
        <v>6</v>
      </c>
      <c r="F232" s="103">
        <v>6</v>
      </c>
      <c r="G232" s="260">
        <v>0</v>
      </c>
      <c r="H232" s="106">
        <v>2777</v>
      </c>
      <c r="I232" s="105">
        <v>0</v>
      </c>
      <c r="J232" s="64">
        <v>0</v>
      </c>
      <c r="K232" s="105">
        <v>1525</v>
      </c>
      <c r="L232" s="64">
        <v>0</v>
      </c>
      <c r="M232" s="105">
        <v>0</v>
      </c>
      <c r="N232" s="64">
        <v>0</v>
      </c>
      <c r="O232" s="104">
        <f>SUM(H232:N232)</f>
        <v>4302</v>
      </c>
      <c r="P232" s="106">
        <v>0</v>
      </c>
      <c r="Q232" s="104">
        <v>0</v>
      </c>
      <c r="R232" s="106">
        <v>0</v>
      </c>
      <c r="S232" s="259">
        <v>0</v>
      </c>
      <c r="U232" s="14"/>
      <c r="V232" s="60" t="s">
        <v>349</v>
      </c>
      <c r="W232" s="481" t="s">
        <v>350</v>
      </c>
      <c r="X232" s="502">
        <f t="shared" si="92"/>
        <v>33</v>
      </c>
      <c r="Y232" s="502">
        <f t="shared" si="92"/>
        <v>29</v>
      </c>
      <c r="Z232" s="502">
        <f t="shared" si="92"/>
        <v>6</v>
      </c>
      <c r="AA232" s="502">
        <f t="shared" si="92"/>
        <v>6</v>
      </c>
      <c r="AB232" s="502">
        <f t="shared" si="92"/>
        <v>0</v>
      </c>
      <c r="AC232" s="502">
        <f t="shared" si="92"/>
        <v>2777</v>
      </c>
      <c r="AD232" s="502">
        <f t="shared" si="92"/>
        <v>0</v>
      </c>
      <c r="AE232" s="502">
        <f t="shared" si="92"/>
        <v>0</v>
      </c>
      <c r="AF232" s="502">
        <f t="shared" si="92"/>
        <v>1525</v>
      </c>
      <c r="AG232" s="502">
        <f t="shared" si="92"/>
        <v>0</v>
      </c>
      <c r="AH232" s="502">
        <f t="shared" si="93"/>
        <v>0</v>
      </c>
      <c r="AI232" s="502">
        <f t="shared" si="93"/>
        <v>0</v>
      </c>
      <c r="AJ232" s="502">
        <f t="shared" si="93"/>
        <v>4302</v>
      </c>
      <c r="AK232" s="502">
        <f t="shared" si="93"/>
        <v>0</v>
      </c>
      <c r="AL232" s="502">
        <f t="shared" si="93"/>
        <v>0</v>
      </c>
      <c r="AM232" s="502">
        <f t="shared" si="93"/>
        <v>0</v>
      </c>
      <c r="AN232" s="514">
        <f t="shared" si="93"/>
        <v>0</v>
      </c>
      <c r="AP232" s="14"/>
      <c r="AQ232" s="14"/>
      <c r="AR232" s="14"/>
    </row>
    <row r="233" spans="1:44" s="14" customFormat="1" ht="18.95" customHeight="1" x14ac:dyDescent="0.15">
      <c r="A233" s="36" t="s">
        <v>351</v>
      </c>
      <c r="B233" s="35" t="s">
        <v>352</v>
      </c>
      <c r="C233" s="279">
        <f t="shared" ref="C233:S233" si="94">SUM(C234:C236)</f>
        <v>16</v>
      </c>
      <c r="D233" s="137">
        <f t="shared" si="94"/>
        <v>15</v>
      </c>
      <c r="E233" s="279">
        <f t="shared" si="94"/>
        <v>3</v>
      </c>
      <c r="F233" s="137">
        <f t="shared" si="94"/>
        <v>0</v>
      </c>
      <c r="G233" s="141">
        <f t="shared" si="94"/>
        <v>0</v>
      </c>
      <c r="H233" s="141">
        <f t="shared" si="94"/>
        <v>10</v>
      </c>
      <c r="I233" s="140">
        <f t="shared" si="94"/>
        <v>0</v>
      </c>
      <c r="J233" s="139">
        <f t="shared" si="94"/>
        <v>76</v>
      </c>
      <c r="K233" s="140">
        <f t="shared" si="94"/>
        <v>101</v>
      </c>
      <c r="L233" s="139">
        <f t="shared" si="94"/>
        <v>0</v>
      </c>
      <c r="M233" s="140">
        <f t="shared" si="94"/>
        <v>0</v>
      </c>
      <c r="N233" s="139">
        <f t="shared" si="94"/>
        <v>0</v>
      </c>
      <c r="O233" s="119">
        <f t="shared" si="94"/>
        <v>187</v>
      </c>
      <c r="P233" s="141">
        <f t="shared" si="94"/>
        <v>0</v>
      </c>
      <c r="Q233" s="138">
        <f t="shared" si="94"/>
        <v>0</v>
      </c>
      <c r="R233" s="141">
        <f t="shared" si="94"/>
        <v>0</v>
      </c>
      <c r="S233" s="278">
        <f t="shared" si="94"/>
        <v>0</v>
      </c>
      <c r="U233" s="4"/>
      <c r="V233" s="60" t="s">
        <v>351</v>
      </c>
      <c r="W233" s="481" t="s">
        <v>352</v>
      </c>
      <c r="X233" s="502">
        <f t="shared" si="92"/>
        <v>16</v>
      </c>
      <c r="Y233" s="502">
        <f t="shared" si="92"/>
        <v>15</v>
      </c>
      <c r="Z233" s="502">
        <f t="shared" si="92"/>
        <v>3</v>
      </c>
      <c r="AA233" s="502">
        <f t="shared" si="92"/>
        <v>0</v>
      </c>
      <c r="AB233" s="502">
        <f t="shared" si="92"/>
        <v>0</v>
      </c>
      <c r="AC233" s="502">
        <f t="shared" si="92"/>
        <v>10</v>
      </c>
      <c r="AD233" s="502">
        <f t="shared" si="92"/>
        <v>0</v>
      </c>
      <c r="AE233" s="502">
        <f t="shared" si="92"/>
        <v>76</v>
      </c>
      <c r="AF233" s="502">
        <f t="shared" si="92"/>
        <v>101</v>
      </c>
      <c r="AG233" s="502">
        <f t="shared" si="92"/>
        <v>0</v>
      </c>
      <c r="AH233" s="502">
        <f t="shared" si="93"/>
        <v>0</v>
      </c>
      <c r="AI233" s="502">
        <f t="shared" si="93"/>
        <v>0</v>
      </c>
      <c r="AJ233" s="502">
        <f t="shared" si="93"/>
        <v>187</v>
      </c>
      <c r="AK233" s="502">
        <f t="shared" si="93"/>
        <v>0</v>
      </c>
      <c r="AL233" s="502">
        <f t="shared" si="93"/>
        <v>0</v>
      </c>
      <c r="AM233" s="502">
        <f t="shared" si="93"/>
        <v>0</v>
      </c>
      <c r="AN233" s="514">
        <f t="shared" si="93"/>
        <v>0</v>
      </c>
      <c r="AP233" s="4"/>
      <c r="AQ233" s="4"/>
      <c r="AR233" s="4"/>
    </row>
    <row r="234" spans="1:44" s="4" customFormat="1" ht="18.95" customHeight="1" x14ac:dyDescent="0.15">
      <c r="A234" s="39" t="s">
        <v>353</v>
      </c>
      <c r="B234" s="19" t="s">
        <v>321</v>
      </c>
      <c r="C234" s="274">
        <v>6</v>
      </c>
      <c r="D234" s="123">
        <v>6</v>
      </c>
      <c r="E234" s="274">
        <v>3</v>
      </c>
      <c r="F234" s="123">
        <v>0</v>
      </c>
      <c r="G234" s="273">
        <v>0</v>
      </c>
      <c r="H234" s="126">
        <v>0</v>
      </c>
      <c r="I234" s="125">
        <v>0</v>
      </c>
      <c r="J234" s="65">
        <v>0</v>
      </c>
      <c r="K234" s="125">
        <v>0</v>
      </c>
      <c r="L234" s="65">
        <v>0</v>
      </c>
      <c r="M234" s="125">
        <v>0</v>
      </c>
      <c r="N234" s="65">
        <v>0</v>
      </c>
      <c r="O234" s="124">
        <f>SUM(H234:N234)</f>
        <v>0</v>
      </c>
      <c r="P234" s="126">
        <v>0</v>
      </c>
      <c r="Q234" s="124">
        <v>0</v>
      </c>
      <c r="R234" s="126">
        <v>0</v>
      </c>
      <c r="S234" s="272">
        <v>0</v>
      </c>
      <c r="V234" s="45" t="s">
        <v>353</v>
      </c>
      <c r="W234" s="46" t="s">
        <v>321</v>
      </c>
      <c r="X234" s="465"/>
      <c r="Y234" s="465"/>
      <c r="Z234" s="465"/>
      <c r="AA234" s="465"/>
      <c r="AB234" s="465"/>
      <c r="AC234" s="465"/>
      <c r="AD234" s="465"/>
      <c r="AE234" s="465"/>
      <c r="AF234" s="465"/>
      <c r="AG234" s="465"/>
      <c r="AH234" s="465"/>
      <c r="AI234" s="465"/>
      <c r="AJ234" s="465"/>
      <c r="AK234" s="465"/>
      <c r="AL234" s="465"/>
      <c r="AM234" s="465"/>
      <c r="AN234" s="511"/>
    </row>
    <row r="235" spans="1:44" s="4" customFormat="1" ht="18.95" customHeight="1" x14ac:dyDescent="0.15">
      <c r="A235" s="39" t="s">
        <v>354</v>
      </c>
      <c r="B235" s="19" t="s">
        <v>355</v>
      </c>
      <c r="C235" s="274">
        <v>3</v>
      </c>
      <c r="D235" s="123">
        <v>3</v>
      </c>
      <c r="E235" s="274">
        <v>0</v>
      </c>
      <c r="F235" s="123">
        <v>0</v>
      </c>
      <c r="G235" s="273">
        <v>0</v>
      </c>
      <c r="H235" s="126">
        <v>0</v>
      </c>
      <c r="I235" s="125">
        <v>0</v>
      </c>
      <c r="J235" s="65">
        <v>0</v>
      </c>
      <c r="K235" s="125">
        <v>0</v>
      </c>
      <c r="L235" s="65">
        <v>0</v>
      </c>
      <c r="M235" s="125">
        <v>0</v>
      </c>
      <c r="N235" s="65">
        <v>0</v>
      </c>
      <c r="O235" s="124">
        <f>SUM(H235:N235)</f>
        <v>0</v>
      </c>
      <c r="P235" s="126">
        <v>0</v>
      </c>
      <c r="Q235" s="124">
        <v>0</v>
      </c>
      <c r="R235" s="126">
        <v>0</v>
      </c>
      <c r="S235" s="272">
        <v>0</v>
      </c>
      <c r="V235" s="45" t="s">
        <v>354</v>
      </c>
      <c r="W235" s="46" t="s">
        <v>355</v>
      </c>
      <c r="X235" s="465"/>
      <c r="Y235" s="465"/>
      <c r="Z235" s="465"/>
      <c r="AA235" s="465"/>
      <c r="AB235" s="465"/>
      <c r="AC235" s="465"/>
      <c r="AD235" s="465"/>
      <c r="AE235" s="465"/>
      <c r="AF235" s="465"/>
      <c r="AG235" s="465"/>
      <c r="AH235" s="465"/>
      <c r="AI235" s="465"/>
      <c r="AJ235" s="465"/>
      <c r="AK235" s="465"/>
      <c r="AL235" s="465"/>
      <c r="AM235" s="465"/>
      <c r="AN235" s="511"/>
    </row>
    <row r="236" spans="1:44" s="4" customFormat="1" ht="18.95" customHeight="1" x14ac:dyDescent="0.15">
      <c r="A236" s="39" t="s">
        <v>356</v>
      </c>
      <c r="B236" s="19" t="s">
        <v>357</v>
      </c>
      <c r="C236" s="274">
        <v>7</v>
      </c>
      <c r="D236" s="123">
        <v>6</v>
      </c>
      <c r="E236" s="274">
        <v>0</v>
      </c>
      <c r="F236" s="123">
        <v>0</v>
      </c>
      <c r="G236" s="273">
        <v>0</v>
      </c>
      <c r="H236" s="126">
        <v>10</v>
      </c>
      <c r="I236" s="125">
        <v>0</v>
      </c>
      <c r="J236" s="65">
        <v>76</v>
      </c>
      <c r="K236" s="125">
        <v>101</v>
      </c>
      <c r="L236" s="65">
        <v>0</v>
      </c>
      <c r="M236" s="125">
        <v>0</v>
      </c>
      <c r="N236" s="65">
        <v>0</v>
      </c>
      <c r="O236" s="124">
        <f>SUM(H236:N236)</f>
        <v>187</v>
      </c>
      <c r="P236" s="126">
        <v>0</v>
      </c>
      <c r="Q236" s="124">
        <v>0</v>
      </c>
      <c r="R236" s="126">
        <v>0</v>
      </c>
      <c r="S236" s="272">
        <v>0</v>
      </c>
      <c r="U236" s="5"/>
      <c r="V236" s="45" t="s">
        <v>356</v>
      </c>
      <c r="W236" s="46" t="s">
        <v>357</v>
      </c>
      <c r="X236" s="465"/>
      <c r="Y236" s="465"/>
      <c r="Z236" s="465"/>
      <c r="AA236" s="465"/>
      <c r="AB236" s="465"/>
      <c r="AC236" s="465"/>
      <c r="AD236" s="465"/>
      <c r="AE236" s="465"/>
      <c r="AF236" s="465"/>
      <c r="AG236" s="465"/>
      <c r="AH236" s="465"/>
      <c r="AI236" s="465"/>
      <c r="AJ236" s="465"/>
      <c r="AK236" s="465"/>
      <c r="AL236" s="465"/>
      <c r="AM236" s="465"/>
      <c r="AN236" s="511"/>
      <c r="AP236" s="5"/>
      <c r="AQ236" s="5"/>
      <c r="AR236" s="5"/>
    </row>
    <row r="237" spans="1:44" s="5" customFormat="1" ht="18.95" customHeight="1" x14ac:dyDescent="0.15">
      <c r="A237" s="36" t="s">
        <v>358</v>
      </c>
      <c r="B237" s="35" t="s">
        <v>359</v>
      </c>
      <c r="C237" s="261">
        <v>87</v>
      </c>
      <c r="D237" s="103">
        <v>65</v>
      </c>
      <c r="E237" s="261">
        <v>8</v>
      </c>
      <c r="F237" s="103">
        <v>8</v>
      </c>
      <c r="G237" s="260">
        <v>27</v>
      </c>
      <c r="H237" s="106">
        <v>1427</v>
      </c>
      <c r="I237" s="105">
        <v>60</v>
      </c>
      <c r="J237" s="64">
        <v>152</v>
      </c>
      <c r="K237" s="105">
        <v>716</v>
      </c>
      <c r="L237" s="64">
        <v>0</v>
      </c>
      <c r="M237" s="105">
        <v>0</v>
      </c>
      <c r="N237" s="64">
        <v>114</v>
      </c>
      <c r="O237" s="104">
        <f>SUM(H237:N237)</f>
        <v>2469</v>
      </c>
      <c r="P237" s="106">
        <v>36</v>
      </c>
      <c r="Q237" s="104">
        <v>36</v>
      </c>
      <c r="R237" s="106">
        <v>27</v>
      </c>
      <c r="S237" s="259">
        <v>33</v>
      </c>
      <c r="V237" s="60" t="s">
        <v>358</v>
      </c>
      <c r="W237" s="481" t="s">
        <v>359</v>
      </c>
      <c r="X237" s="502">
        <f t="shared" ref="X237:AG239" si="95">C237</f>
        <v>87</v>
      </c>
      <c r="Y237" s="502">
        <f t="shared" si="95"/>
        <v>65</v>
      </c>
      <c r="Z237" s="502">
        <f t="shared" si="95"/>
        <v>8</v>
      </c>
      <c r="AA237" s="502">
        <f t="shared" si="95"/>
        <v>8</v>
      </c>
      <c r="AB237" s="502">
        <f t="shared" si="95"/>
        <v>27</v>
      </c>
      <c r="AC237" s="502">
        <f t="shared" si="95"/>
        <v>1427</v>
      </c>
      <c r="AD237" s="502">
        <f t="shared" si="95"/>
        <v>60</v>
      </c>
      <c r="AE237" s="502">
        <f t="shared" si="95"/>
        <v>152</v>
      </c>
      <c r="AF237" s="502">
        <f t="shared" si="95"/>
        <v>716</v>
      </c>
      <c r="AG237" s="502">
        <f t="shared" si="95"/>
        <v>0</v>
      </c>
      <c r="AH237" s="502">
        <f t="shared" ref="AH237:AN239" si="96">M237</f>
        <v>0</v>
      </c>
      <c r="AI237" s="502">
        <f t="shared" si="96"/>
        <v>114</v>
      </c>
      <c r="AJ237" s="502">
        <f t="shared" si="96"/>
        <v>2469</v>
      </c>
      <c r="AK237" s="502">
        <f t="shared" si="96"/>
        <v>36</v>
      </c>
      <c r="AL237" s="502">
        <f t="shared" si="96"/>
        <v>36</v>
      </c>
      <c r="AM237" s="502">
        <f t="shared" si="96"/>
        <v>27</v>
      </c>
      <c r="AN237" s="514">
        <f t="shared" si="96"/>
        <v>33</v>
      </c>
    </row>
    <row r="238" spans="1:44" s="5" customFormat="1" ht="18.95" customHeight="1" x14ac:dyDescent="0.15">
      <c r="A238" s="36" t="s">
        <v>360</v>
      </c>
      <c r="B238" s="35" t="s">
        <v>361</v>
      </c>
      <c r="C238" s="261">
        <v>71</v>
      </c>
      <c r="D238" s="103">
        <v>69</v>
      </c>
      <c r="E238" s="261">
        <v>7</v>
      </c>
      <c r="F238" s="103">
        <v>7</v>
      </c>
      <c r="G238" s="260">
        <v>0</v>
      </c>
      <c r="H238" s="106">
        <v>1804</v>
      </c>
      <c r="I238" s="105">
        <v>283</v>
      </c>
      <c r="J238" s="64">
        <v>13</v>
      </c>
      <c r="K238" s="105">
        <v>258</v>
      </c>
      <c r="L238" s="64">
        <v>0</v>
      </c>
      <c r="M238" s="105">
        <v>0</v>
      </c>
      <c r="N238" s="64">
        <v>0</v>
      </c>
      <c r="O238" s="104">
        <f>SUM(H238:N238)</f>
        <v>2358</v>
      </c>
      <c r="P238" s="106">
        <v>0</v>
      </c>
      <c r="Q238" s="104">
        <v>0</v>
      </c>
      <c r="R238" s="106">
        <v>0</v>
      </c>
      <c r="S238" s="259">
        <v>0</v>
      </c>
      <c r="U238" s="14"/>
      <c r="V238" s="60" t="s">
        <v>360</v>
      </c>
      <c r="W238" s="481" t="s">
        <v>361</v>
      </c>
      <c r="X238" s="502">
        <f t="shared" si="95"/>
        <v>71</v>
      </c>
      <c r="Y238" s="502">
        <f t="shared" si="95"/>
        <v>69</v>
      </c>
      <c r="Z238" s="502">
        <f t="shared" si="95"/>
        <v>7</v>
      </c>
      <c r="AA238" s="502">
        <f t="shared" si="95"/>
        <v>7</v>
      </c>
      <c r="AB238" s="502">
        <f t="shared" si="95"/>
        <v>0</v>
      </c>
      <c r="AC238" s="502">
        <f t="shared" si="95"/>
        <v>1804</v>
      </c>
      <c r="AD238" s="502">
        <f t="shared" si="95"/>
        <v>283</v>
      </c>
      <c r="AE238" s="502">
        <f t="shared" si="95"/>
        <v>13</v>
      </c>
      <c r="AF238" s="502">
        <f t="shared" si="95"/>
        <v>258</v>
      </c>
      <c r="AG238" s="502">
        <f t="shared" si="95"/>
        <v>0</v>
      </c>
      <c r="AH238" s="502">
        <f t="shared" si="96"/>
        <v>0</v>
      </c>
      <c r="AI238" s="502">
        <f t="shared" si="96"/>
        <v>0</v>
      </c>
      <c r="AJ238" s="502">
        <f t="shared" si="96"/>
        <v>2358</v>
      </c>
      <c r="AK238" s="502">
        <f t="shared" si="96"/>
        <v>0</v>
      </c>
      <c r="AL238" s="502">
        <f t="shared" si="96"/>
        <v>0</v>
      </c>
      <c r="AM238" s="502">
        <f t="shared" si="96"/>
        <v>0</v>
      </c>
      <c r="AN238" s="514">
        <f t="shared" si="96"/>
        <v>0</v>
      </c>
      <c r="AP238" s="14"/>
      <c r="AQ238" s="14"/>
      <c r="AR238" s="14"/>
    </row>
    <row r="239" spans="1:44" s="14" customFormat="1" ht="18.95" customHeight="1" x14ac:dyDescent="0.15">
      <c r="A239" s="36" t="s">
        <v>362</v>
      </c>
      <c r="B239" s="35" t="s">
        <v>363</v>
      </c>
      <c r="C239" s="279">
        <f t="shared" ref="C239:S239" si="97">SUM(C240:C245)</f>
        <v>103</v>
      </c>
      <c r="D239" s="137">
        <f t="shared" si="97"/>
        <v>58</v>
      </c>
      <c r="E239" s="279">
        <f t="shared" si="97"/>
        <v>17</v>
      </c>
      <c r="F239" s="137">
        <f t="shared" si="97"/>
        <v>16</v>
      </c>
      <c r="G239" s="141">
        <f t="shared" si="97"/>
        <v>0</v>
      </c>
      <c r="H239" s="141">
        <f t="shared" si="97"/>
        <v>3175</v>
      </c>
      <c r="I239" s="140">
        <f t="shared" si="97"/>
        <v>0</v>
      </c>
      <c r="J239" s="139">
        <f t="shared" si="97"/>
        <v>0</v>
      </c>
      <c r="K239" s="140">
        <f t="shared" si="97"/>
        <v>2102</v>
      </c>
      <c r="L239" s="139">
        <f t="shared" si="97"/>
        <v>0</v>
      </c>
      <c r="M239" s="140">
        <f t="shared" si="97"/>
        <v>0</v>
      </c>
      <c r="N239" s="139">
        <f t="shared" si="97"/>
        <v>51</v>
      </c>
      <c r="O239" s="119">
        <f t="shared" si="97"/>
        <v>5328</v>
      </c>
      <c r="P239" s="141">
        <f t="shared" si="97"/>
        <v>0</v>
      </c>
      <c r="Q239" s="138">
        <f t="shared" si="97"/>
        <v>0</v>
      </c>
      <c r="R239" s="141">
        <f t="shared" si="97"/>
        <v>175</v>
      </c>
      <c r="S239" s="278">
        <f t="shared" si="97"/>
        <v>284</v>
      </c>
      <c r="U239" s="2"/>
      <c r="V239" s="60" t="s">
        <v>362</v>
      </c>
      <c r="W239" s="481" t="s">
        <v>363</v>
      </c>
      <c r="X239" s="502">
        <f t="shared" si="95"/>
        <v>103</v>
      </c>
      <c r="Y239" s="502">
        <f t="shared" si="95"/>
        <v>58</v>
      </c>
      <c r="Z239" s="502">
        <f t="shared" si="95"/>
        <v>17</v>
      </c>
      <c r="AA239" s="502">
        <f t="shared" si="95"/>
        <v>16</v>
      </c>
      <c r="AB239" s="502">
        <f t="shared" si="95"/>
        <v>0</v>
      </c>
      <c r="AC239" s="502">
        <f t="shared" si="95"/>
        <v>3175</v>
      </c>
      <c r="AD239" s="502">
        <f t="shared" si="95"/>
        <v>0</v>
      </c>
      <c r="AE239" s="502">
        <f t="shared" si="95"/>
        <v>0</v>
      </c>
      <c r="AF239" s="502">
        <f t="shared" si="95"/>
        <v>2102</v>
      </c>
      <c r="AG239" s="502">
        <f t="shared" si="95"/>
        <v>0</v>
      </c>
      <c r="AH239" s="502">
        <f t="shared" si="96"/>
        <v>0</v>
      </c>
      <c r="AI239" s="502">
        <f t="shared" si="96"/>
        <v>51</v>
      </c>
      <c r="AJ239" s="502">
        <f t="shared" si="96"/>
        <v>5328</v>
      </c>
      <c r="AK239" s="502">
        <f t="shared" si="96"/>
        <v>0</v>
      </c>
      <c r="AL239" s="502">
        <f t="shared" si="96"/>
        <v>0</v>
      </c>
      <c r="AM239" s="502">
        <f t="shared" si="96"/>
        <v>175</v>
      </c>
      <c r="AN239" s="514">
        <f t="shared" si="96"/>
        <v>284</v>
      </c>
      <c r="AP239" s="2"/>
      <c r="AQ239" s="2"/>
      <c r="AR239" s="2"/>
    </row>
    <row r="240" spans="1:44" s="2" customFormat="1" ht="18.95" customHeight="1" x14ac:dyDescent="0.15">
      <c r="A240" s="41" t="s">
        <v>364</v>
      </c>
      <c r="B240" s="25" t="s">
        <v>365</v>
      </c>
      <c r="C240" s="117">
        <v>103</v>
      </c>
      <c r="D240" s="113">
        <v>58</v>
      </c>
      <c r="E240" s="117">
        <v>17</v>
      </c>
      <c r="F240" s="113">
        <v>16</v>
      </c>
      <c r="G240" s="268">
        <v>0</v>
      </c>
      <c r="H240" s="117">
        <v>3175</v>
      </c>
      <c r="I240" s="116">
        <v>0</v>
      </c>
      <c r="J240" s="115">
        <v>0</v>
      </c>
      <c r="K240" s="116">
        <v>2102</v>
      </c>
      <c r="L240" s="115">
        <v>0</v>
      </c>
      <c r="M240" s="116">
        <v>0</v>
      </c>
      <c r="N240" s="115">
        <v>51</v>
      </c>
      <c r="O240" s="124">
        <f t="shared" ref="O240:O245" si="98">SUM(H240:N240)</f>
        <v>5328</v>
      </c>
      <c r="P240" s="117">
        <v>0</v>
      </c>
      <c r="Q240" s="114">
        <v>0</v>
      </c>
      <c r="R240" s="117">
        <v>175</v>
      </c>
      <c r="S240" s="267">
        <v>284</v>
      </c>
      <c r="V240" s="485" t="s">
        <v>364</v>
      </c>
      <c r="W240" s="475" t="s">
        <v>365</v>
      </c>
      <c r="X240" s="462"/>
      <c r="Y240" s="462"/>
      <c r="Z240" s="462"/>
      <c r="AA240" s="462"/>
      <c r="AB240" s="462"/>
      <c r="AC240" s="462"/>
      <c r="AD240" s="462"/>
      <c r="AE240" s="462"/>
      <c r="AF240" s="462"/>
      <c r="AG240" s="462"/>
      <c r="AH240" s="462"/>
      <c r="AI240" s="462"/>
      <c r="AJ240" s="462"/>
      <c r="AK240" s="462"/>
      <c r="AL240" s="462"/>
      <c r="AM240" s="462"/>
      <c r="AN240" s="512"/>
    </row>
    <row r="241" spans="1:44" s="2" customFormat="1" ht="18.95" customHeight="1" x14ac:dyDescent="0.15">
      <c r="A241" s="41" t="s">
        <v>366</v>
      </c>
      <c r="B241" s="25" t="s">
        <v>321</v>
      </c>
      <c r="C241" s="117">
        <v>0</v>
      </c>
      <c r="D241" s="113">
        <v>0</v>
      </c>
      <c r="E241" s="117">
        <v>0</v>
      </c>
      <c r="F241" s="113">
        <v>0</v>
      </c>
      <c r="G241" s="269">
        <v>0</v>
      </c>
      <c r="H241" s="117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15">
        <v>0</v>
      </c>
      <c r="O241" s="124">
        <f t="shared" si="98"/>
        <v>0</v>
      </c>
      <c r="P241" s="117">
        <v>0</v>
      </c>
      <c r="Q241" s="115">
        <v>0</v>
      </c>
      <c r="R241" s="117">
        <v>0</v>
      </c>
      <c r="S241" s="230">
        <v>0</v>
      </c>
      <c r="V241" s="485" t="s">
        <v>366</v>
      </c>
      <c r="W241" s="475" t="s">
        <v>321</v>
      </c>
      <c r="X241" s="462"/>
      <c r="Y241" s="462"/>
      <c r="Z241" s="462"/>
      <c r="AA241" s="462"/>
      <c r="AB241" s="462"/>
      <c r="AC241" s="462"/>
      <c r="AD241" s="462"/>
      <c r="AE241" s="462"/>
      <c r="AF241" s="462"/>
      <c r="AG241" s="462"/>
      <c r="AH241" s="462"/>
      <c r="AI241" s="462"/>
      <c r="AJ241" s="462"/>
      <c r="AK241" s="462"/>
      <c r="AL241" s="462"/>
      <c r="AM241" s="462"/>
      <c r="AN241" s="512"/>
    </row>
    <row r="242" spans="1:44" s="2" customFormat="1" ht="18.95" customHeight="1" x14ac:dyDescent="0.15">
      <c r="A242" s="41" t="s">
        <v>367</v>
      </c>
      <c r="B242" s="25" t="s">
        <v>368</v>
      </c>
      <c r="C242" s="117">
        <v>0</v>
      </c>
      <c r="D242" s="113">
        <v>0</v>
      </c>
      <c r="E242" s="117">
        <v>0</v>
      </c>
      <c r="F242" s="113">
        <v>0</v>
      </c>
      <c r="G242" s="269">
        <v>0</v>
      </c>
      <c r="H242" s="117">
        <v>0</v>
      </c>
      <c r="I242" s="115">
        <v>0</v>
      </c>
      <c r="J242" s="115">
        <v>0</v>
      </c>
      <c r="K242" s="115">
        <v>0</v>
      </c>
      <c r="L242" s="115">
        <v>0</v>
      </c>
      <c r="M242" s="115">
        <v>0</v>
      </c>
      <c r="N242" s="115">
        <v>0</v>
      </c>
      <c r="O242" s="124">
        <f t="shared" si="98"/>
        <v>0</v>
      </c>
      <c r="P242" s="117">
        <v>0</v>
      </c>
      <c r="Q242" s="115">
        <v>0</v>
      </c>
      <c r="R242" s="117">
        <v>0</v>
      </c>
      <c r="S242" s="230">
        <v>0</v>
      </c>
      <c r="V242" s="485" t="s">
        <v>367</v>
      </c>
      <c r="W242" s="475" t="s">
        <v>368</v>
      </c>
      <c r="X242" s="462"/>
      <c r="Y242" s="462"/>
      <c r="Z242" s="462"/>
      <c r="AA242" s="462"/>
      <c r="AB242" s="462"/>
      <c r="AC242" s="462"/>
      <c r="AD242" s="462"/>
      <c r="AE242" s="462"/>
      <c r="AF242" s="462"/>
      <c r="AG242" s="462"/>
      <c r="AH242" s="462"/>
      <c r="AI242" s="462"/>
      <c r="AJ242" s="462"/>
      <c r="AK242" s="462"/>
      <c r="AL242" s="462"/>
      <c r="AM242" s="462"/>
      <c r="AN242" s="512"/>
    </row>
    <row r="243" spans="1:44" s="2" customFormat="1" ht="18.95" customHeight="1" x14ac:dyDescent="0.15">
      <c r="A243" s="41" t="s">
        <v>369</v>
      </c>
      <c r="B243" s="25" t="s">
        <v>159</v>
      </c>
      <c r="C243" s="117">
        <v>0</v>
      </c>
      <c r="D243" s="113">
        <v>0</v>
      </c>
      <c r="E243" s="117">
        <v>0</v>
      </c>
      <c r="F243" s="113">
        <v>0</v>
      </c>
      <c r="G243" s="269">
        <v>0</v>
      </c>
      <c r="H243" s="117">
        <v>0</v>
      </c>
      <c r="I243" s="115">
        <v>0</v>
      </c>
      <c r="J243" s="115">
        <v>0</v>
      </c>
      <c r="K243" s="115">
        <v>0</v>
      </c>
      <c r="L243" s="115">
        <v>0</v>
      </c>
      <c r="M243" s="115">
        <v>0</v>
      </c>
      <c r="N243" s="115">
        <v>0</v>
      </c>
      <c r="O243" s="124">
        <f t="shared" si="98"/>
        <v>0</v>
      </c>
      <c r="P243" s="117">
        <v>0</v>
      </c>
      <c r="Q243" s="115">
        <v>0</v>
      </c>
      <c r="R243" s="117">
        <v>0</v>
      </c>
      <c r="S243" s="230">
        <v>0</v>
      </c>
      <c r="V243" s="485" t="s">
        <v>369</v>
      </c>
      <c r="W243" s="475" t="s">
        <v>159</v>
      </c>
      <c r="X243" s="462"/>
      <c r="Y243" s="462"/>
      <c r="Z243" s="462"/>
      <c r="AA243" s="462"/>
      <c r="AB243" s="462"/>
      <c r="AC243" s="462"/>
      <c r="AD243" s="462"/>
      <c r="AE243" s="462"/>
      <c r="AF243" s="462"/>
      <c r="AG243" s="462"/>
      <c r="AH243" s="462"/>
      <c r="AI243" s="462"/>
      <c r="AJ243" s="462"/>
      <c r="AK243" s="462"/>
      <c r="AL243" s="462"/>
      <c r="AM243" s="462"/>
      <c r="AN243" s="512"/>
    </row>
    <row r="244" spans="1:44" s="2" customFormat="1" ht="18.95" customHeight="1" x14ac:dyDescent="0.15">
      <c r="A244" s="41" t="s">
        <v>370</v>
      </c>
      <c r="B244" s="25" t="s">
        <v>371</v>
      </c>
      <c r="C244" s="117">
        <v>0</v>
      </c>
      <c r="D244" s="113">
        <v>0</v>
      </c>
      <c r="E244" s="117">
        <v>0</v>
      </c>
      <c r="F244" s="113">
        <v>0</v>
      </c>
      <c r="G244" s="269">
        <v>0</v>
      </c>
      <c r="H244" s="117">
        <v>0</v>
      </c>
      <c r="I244" s="115">
        <v>0</v>
      </c>
      <c r="J244" s="115">
        <v>0</v>
      </c>
      <c r="K244" s="115">
        <v>0</v>
      </c>
      <c r="L244" s="115">
        <v>0</v>
      </c>
      <c r="M244" s="115">
        <v>0</v>
      </c>
      <c r="N244" s="115">
        <v>0</v>
      </c>
      <c r="O244" s="124">
        <f t="shared" si="98"/>
        <v>0</v>
      </c>
      <c r="P244" s="117">
        <v>0</v>
      </c>
      <c r="Q244" s="115">
        <v>0</v>
      </c>
      <c r="R244" s="117">
        <v>0</v>
      </c>
      <c r="S244" s="230">
        <v>0</v>
      </c>
      <c r="V244" s="485" t="s">
        <v>370</v>
      </c>
      <c r="W244" s="475" t="s">
        <v>371</v>
      </c>
      <c r="X244" s="462"/>
      <c r="Y244" s="462"/>
      <c r="Z244" s="462"/>
      <c r="AA244" s="462"/>
      <c r="AB244" s="462"/>
      <c r="AC244" s="462"/>
      <c r="AD244" s="462"/>
      <c r="AE244" s="462"/>
      <c r="AF244" s="462"/>
      <c r="AG244" s="462"/>
      <c r="AH244" s="462"/>
      <c r="AI244" s="462"/>
      <c r="AJ244" s="462"/>
      <c r="AK244" s="462"/>
      <c r="AL244" s="462"/>
      <c r="AM244" s="462"/>
      <c r="AN244" s="512"/>
    </row>
    <row r="245" spans="1:44" s="2" customFormat="1" ht="18.95" customHeight="1" x14ac:dyDescent="0.15">
      <c r="A245" s="41" t="s">
        <v>372</v>
      </c>
      <c r="B245" s="25" t="s">
        <v>161</v>
      </c>
      <c r="C245" s="117">
        <v>0</v>
      </c>
      <c r="D245" s="113">
        <v>0</v>
      </c>
      <c r="E245" s="117">
        <v>0</v>
      </c>
      <c r="F245" s="113">
        <v>0</v>
      </c>
      <c r="G245" s="269">
        <v>0</v>
      </c>
      <c r="H245" s="117">
        <v>0</v>
      </c>
      <c r="I245" s="115">
        <v>0</v>
      </c>
      <c r="J245" s="115">
        <v>0</v>
      </c>
      <c r="K245" s="115">
        <v>0</v>
      </c>
      <c r="L245" s="115">
        <v>0</v>
      </c>
      <c r="M245" s="115">
        <v>0</v>
      </c>
      <c r="N245" s="115">
        <v>0</v>
      </c>
      <c r="O245" s="124">
        <f t="shared" si="98"/>
        <v>0</v>
      </c>
      <c r="P245" s="117">
        <v>0</v>
      </c>
      <c r="Q245" s="115">
        <v>0</v>
      </c>
      <c r="R245" s="117">
        <v>0</v>
      </c>
      <c r="S245" s="230">
        <v>0</v>
      </c>
      <c r="U245" s="14"/>
      <c r="V245" s="485" t="s">
        <v>372</v>
      </c>
      <c r="W245" s="475" t="s">
        <v>161</v>
      </c>
      <c r="X245" s="462"/>
      <c r="Y245" s="462"/>
      <c r="Z245" s="462"/>
      <c r="AA245" s="462"/>
      <c r="AB245" s="462"/>
      <c r="AC245" s="462"/>
      <c r="AD245" s="462"/>
      <c r="AE245" s="462"/>
      <c r="AF245" s="462"/>
      <c r="AG245" s="462"/>
      <c r="AH245" s="462"/>
      <c r="AI245" s="462"/>
      <c r="AJ245" s="462"/>
      <c r="AK245" s="462"/>
      <c r="AL245" s="462"/>
      <c r="AM245" s="462"/>
      <c r="AN245" s="512"/>
      <c r="AP245" s="14"/>
      <c r="AQ245" s="14"/>
      <c r="AR245" s="14"/>
    </row>
    <row r="246" spans="1:44" s="14" customFormat="1" ht="18.95" customHeight="1" x14ac:dyDescent="0.15">
      <c r="A246" s="36" t="s">
        <v>373</v>
      </c>
      <c r="B246" s="35" t="s">
        <v>374</v>
      </c>
      <c r="C246" s="279">
        <f t="shared" ref="C246:S246" si="99">SUM(C247:C248)</f>
        <v>48</v>
      </c>
      <c r="D246" s="137">
        <f t="shared" si="99"/>
        <v>46</v>
      </c>
      <c r="E246" s="279">
        <f t="shared" si="99"/>
        <v>11</v>
      </c>
      <c r="F246" s="137">
        <f t="shared" si="99"/>
        <v>6</v>
      </c>
      <c r="G246" s="141">
        <f t="shared" si="99"/>
        <v>1</v>
      </c>
      <c r="H246" s="141">
        <f t="shared" si="99"/>
        <v>71</v>
      </c>
      <c r="I246" s="140">
        <f t="shared" si="99"/>
        <v>0</v>
      </c>
      <c r="J246" s="139">
        <f t="shared" si="99"/>
        <v>339</v>
      </c>
      <c r="K246" s="140">
        <f t="shared" si="99"/>
        <v>776</v>
      </c>
      <c r="L246" s="139">
        <f t="shared" si="99"/>
        <v>0</v>
      </c>
      <c r="M246" s="140">
        <f t="shared" si="99"/>
        <v>9</v>
      </c>
      <c r="N246" s="139">
        <f t="shared" si="99"/>
        <v>5</v>
      </c>
      <c r="O246" s="119">
        <f t="shared" si="99"/>
        <v>1200</v>
      </c>
      <c r="P246" s="141">
        <f t="shared" si="99"/>
        <v>0</v>
      </c>
      <c r="Q246" s="138">
        <f t="shared" si="99"/>
        <v>0</v>
      </c>
      <c r="R246" s="141">
        <f t="shared" si="99"/>
        <v>0</v>
      </c>
      <c r="S246" s="278">
        <f t="shared" si="99"/>
        <v>0</v>
      </c>
      <c r="U246" s="2"/>
      <c r="V246" s="60" t="s">
        <v>373</v>
      </c>
      <c r="W246" s="481" t="s">
        <v>374</v>
      </c>
      <c r="X246" s="502">
        <f t="shared" ref="X246:AN246" si="100">C246</f>
        <v>48</v>
      </c>
      <c r="Y246" s="502">
        <f t="shared" si="100"/>
        <v>46</v>
      </c>
      <c r="Z246" s="502">
        <f t="shared" si="100"/>
        <v>11</v>
      </c>
      <c r="AA246" s="502">
        <f t="shared" si="100"/>
        <v>6</v>
      </c>
      <c r="AB246" s="502">
        <f t="shared" si="100"/>
        <v>1</v>
      </c>
      <c r="AC246" s="502">
        <f t="shared" si="100"/>
        <v>71</v>
      </c>
      <c r="AD246" s="502">
        <f t="shared" si="100"/>
        <v>0</v>
      </c>
      <c r="AE246" s="502">
        <f t="shared" si="100"/>
        <v>339</v>
      </c>
      <c r="AF246" s="502">
        <f t="shared" si="100"/>
        <v>776</v>
      </c>
      <c r="AG246" s="502">
        <f t="shared" si="100"/>
        <v>0</v>
      </c>
      <c r="AH246" s="502">
        <f t="shared" si="100"/>
        <v>9</v>
      </c>
      <c r="AI246" s="502">
        <f t="shared" si="100"/>
        <v>5</v>
      </c>
      <c r="AJ246" s="502">
        <f t="shared" si="100"/>
        <v>1200</v>
      </c>
      <c r="AK246" s="502">
        <f t="shared" si="100"/>
        <v>0</v>
      </c>
      <c r="AL246" s="502">
        <f t="shared" si="100"/>
        <v>0</v>
      </c>
      <c r="AM246" s="502">
        <f t="shared" si="100"/>
        <v>0</v>
      </c>
      <c r="AN246" s="514">
        <f t="shared" si="100"/>
        <v>0</v>
      </c>
      <c r="AP246" s="2"/>
      <c r="AQ246" s="2"/>
      <c r="AR246" s="2"/>
    </row>
    <row r="247" spans="1:44" s="2" customFormat="1" ht="18.95" customHeight="1" x14ac:dyDescent="0.15">
      <c r="A247" s="39" t="s">
        <v>375</v>
      </c>
      <c r="B247" s="19" t="s">
        <v>376</v>
      </c>
      <c r="C247" s="269">
        <v>36</v>
      </c>
      <c r="D247" s="113">
        <v>34</v>
      </c>
      <c r="E247" s="269">
        <v>6</v>
      </c>
      <c r="F247" s="113">
        <v>6</v>
      </c>
      <c r="G247" s="268">
        <v>1</v>
      </c>
      <c r="H247" s="117">
        <v>26</v>
      </c>
      <c r="I247" s="116">
        <v>0</v>
      </c>
      <c r="J247" s="115">
        <v>339</v>
      </c>
      <c r="K247" s="116">
        <v>776</v>
      </c>
      <c r="L247" s="115">
        <v>0</v>
      </c>
      <c r="M247" s="116">
        <v>9</v>
      </c>
      <c r="N247" s="115">
        <v>5</v>
      </c>
      <c r="O247" s="124">
        <f t="shared" ref="O247:O252" si="101">SUM(H247:N247)</f>
        <v>1155</v>
      </c>
      <c r="P247" s="117">
        <v>0</v>
      </c>
      <c r="Q247" s="114">
        <v>0</v>
      </c>
      <c r="R247" s="117">
        <v>0</v>
      </c>
      <c r="S247" s="267">
        <v>0</v>
      </c>
      <c r="V247" s="45" t="s">
        <v>375</v>
      </c>
      <c r="W247" s="46" t="s">
        <v>376</v>
      </c>
      <c r="X247" s="462"/>
      <c r="Y247" s="462"/>
      <c r="Z247" s="462"/>
      <c r="AA247" s="462"/>
      <c r="AB247" s="462"/>
      <c r="AC247" s="462"/>
      <c r="AD247" s="462"/>
      <c r="AE247" s="462"/>
      <c r="AF247" s="462"/>
      <c r="AG247" s="462"/>
      <c r="AH247" s="462"/>
      <c r="AI247" s="462"/>
      <c r="AJ247" s="462"/>
      <c r="AK247" s="462"/>
      <c r="AL247" s="462"/>
      <c r="AM247" s="462"/>
      <c r="AN247" s="512"/>
    </row>
    <row r="248" spans="1:44" s="2" customFormat="1" ht="18.95" customHeight="1" x14ac:dyDescent="0.15">
      <c r="A248" s="39" t="s">
        <v>377</v>
      </c>
      <c r="B248" s="19" t="s">
        <v>378</v>
      </c>
      <c r="C248" s="269">
        <v>12</v>
      </c>
      <c r="D248" s="113">
        <v>12</v>
      </c>
      <c r="E248" s="269">
        <v>5</v>
      </c>
      <c r="F248" s="113">
        <v>0</v>
      </c>
      <c r="G248" s="268">
        <v>0</v>
      </c>
      <c r="H248" s="117">
        <v>45</v>
      </c>
      <c r="I248" s="116">
        <v>0</v>
      </c>
      <c r="J248" s="115">
        <v>0</v>
      </c>
      <c r="K248" s="116">
        <v>0</v>
      </c>
      <c r="L248" s="115">
        <v>0</v>
      </c>
      <c r="M248" s="116">
        <v>0</v>
      </c>
      <c r="N248" s="115">
        <v>0</v>
      </c>
      <c r="O248" s="124">
        <f t="shared" si="101"/>
        <v>45</v>
      </c>
      <c r="P248" s="117">
        <v>0</v>
      </c>
      <c r="Q248" s="114">
        <v>0</v>
      </c>
      <c r="R248" s="117">
        <v>0</v>
      </c>
      <c r="S248" s="267">
        <v>0</v>
      </c>
      <c r="U248" s="5"/>
      <c r="V248" s="45" t="s">
        <v>377</v>
      </c>
      <c r="W248" s="46" t="s">
        <v>378</v>
      </c>
      <c r="X248" s="462"/>
      <c r="Y248" s="462"/>
      <c r="Z248" s="462"/>
      <c r="AA248" s="462"/>
      <c r="AB248" s="462"/>
      <c r="AC248" s="462"/>
      <c r="AD248" s="462"/>
      <c r="AE248" s="462"/>
      <c r="AF248" s="462"/>
      <c r="AG248" s="462"/>
      <c r="AH248" s="462"/>
      <c r="AI248" s="462"/>
      <c r="AJ248" s="462"/>
      <c r="AK248" s="462"/>
      <c r="AL248" s="462"/>
      <c r="AM248" s="462"/>
      <c r="AN248" s="512"/>
      <c r="AP248" s="5"/>
      <c r="AQ248" s="5"/>
      <c r="AR248" s="5"/>
    </row>
    <row r="249" spans="1:44" s="17" customFormat="1" ht="18.95" customHeight="1" x14ac:dyDescent="0.15">
      <c r="A249" s="47" t="s">
        <v>434</v>
      </c>
      <c r="B249" s="66" t="s">
        <v>444</v>
      </c>
      <c r="C249" s="277">
        <v>0</v>
      </c>
      <c r="D249" s="127">
        <v>0</v>
      </c>
      <c r="E249" s="277">
        <v>1</v>
      </c>
      <c r="F249" s="127">
        <v>1</v>
      </c>
      <c r="G249" s="276">
        <v>0</v>
      </c>
      <c r="H249" s="131">
        <v>3007</v>
      </c>
      <c r="I249" s="130">
        <v>0</v>
      </c>
      <c r="J249" s="129">
        <v>0</v>
      </c>
      <c r="K249" s="130">
        <v>4</v>
      </c>
      <c r="L249" s="129">
        <v>0</v>
      </c>
      <c r="M249" s="130">
        <v>0</v>
      </c>
      <c r="N249" s="129">
        <v>0</v>
      </c>
      <c r="O249" s="128">
        <f t="shared" si="101"/>
        <v>3011</v>
      </c>
      <c r="P249" s="131">
        <v>0</v>
      </c>
      <c r="Q249" s="128">
        <v>0</v>
      </c>
      <c r="R249" s="131">
        <v>0</v>
      </c>
      <c r="S249" s="275">
        <v>0</v>
      </c>
      <c r="V249" s="54" t="s">
        <v>434</v>
      </c>
      <c r="W249" s="488" t="s">
        <v>444</v>
      </c>
      <c r="X249" s="506">
        <f t="shared" ref="X249:AG253" si="102">C249</f>
        <v>0</v>
      </c>
      <c r="Y249" s="506">
        <f t="shared" si="102"/>
        <v>0</v>
      </c>
      <c r="Z249" s="506">
        <f t="shared" si="102"/>
        <v>1</v>
      </c>
      <c r="AA249" s="506">
        <f t="shared" si="102"/>
        <v>1</v>
      </c>
      <c r="AB249" s="506">
        <f t="shared" si="102"/>
        <v>0</v>
      </c>
      <c r="AC249" s="506">
        <f t="shared" si="102"/>
        <v>3007</v>
      </c>
      <c r="AD249" s="506">
        <f t="shared" si="102"/>
        <v>0</v>
      </c>
      <c r="AE249" s="506">
        <f t="shared" si="102"/>
        <v>0</v>
      </c>
      <c r="AF249" s="506">
        <f t="shared" si="102"/>
        <v>4</v>
      </c>
      <c r="AG249" s="506">
        <f t="shared" si="102"/>
        <v>0</v>
      </c>
      <c r="AH249" s="506">
        <f t="shared" ref="AH249:AN253" si="103">M249</f>
        <v>0</v>
      </c>
      <c r="AI249" s="506">
        <f t="shared" si="103"/>
        <v>0</v>
      </c>
      <c r="AJ249" s="506">
        <f t="shared" si="103"/>
        <v>3011</v>
      </c>
      <c r="AK249" s="506">
        <f t="shared" si="103"/>
        <v>0</v>
      </c>
      <c r="AL249" s="506">
        <f t="shared" si="103"/>
        <v>0</v>
      </c>
      <c r="AM249" s="506">
        <f t="shared" si="103"/>
        <v>0</v>
      </c>
      <c r="AN249" s="523">
        <f t="shared" si="103"/>
        <v>0</v>
      </c>
    </row>
    <row r="250" spans="1:44" s="5" customFormat="1" ht="18.95" customHeight="1" x14ac:dyDescent="0.15">
      <c r="A250" s="36" t="s">
        <v>379</v>
      </c>
      <c r="B250" s="35" t="s">
        <v>380</v>
      </c>
      <c r="C250" s="261">
        <v>36</v>
      </c>
      <c r="D250" s="103">
        <v>36</v>
      </c>
      <c r="E250" s="261">
        <v>7</v>
      </c>
      <c r="F250" s="103">
        <v>7</v>
      </c>
      <c r="G250" s="260">
        <v>0</v>
      </c>
      <c r="H250" s="106">
        <v>4948</v>
      </c>
      <c r="I250" s="105">
        <v>175</v>
      </c>
      <c r="J250" s="64">
        <v>375</v>
      </c>
      <c r="K250" s="105">
        <v>1081</v>
      </c>
      <c r="L250" s="64">
        <v>0</v>
      </c>
      <c r="M250" s="105">
        <v>0</v>
      </c>
      <c r="N250" s="64">
        <v>0</v>
      </c>
      <c r="O250" s="104">
        <f t="shared" si="101"/>
        <v>6579</v>
      </c>
      <c r="P250" s="106">
        <v>0</v>
      </c>
      <c r="Q250" s="104">
        <v>0</v>
      </c>
      <c r="R250" s="106">
        <v>25</v>
      </c>
      <c r="S250" s="259">
        <v>25</v>
      </c>
      <c r="V250" s="60" t="s">
        <v>379</v>
      </c>
      <c r="W250" s="481" t="s">
        <v>380</v>
      </c>
      <c r="X250" s="502">
        <f t="shared" si="102"/>
        <v>36</v>
      </c>
      <c r="Y250" s="502">
        <f t="shared" si="102"/>
        <v>36</v>
      </c>
      <c r="Z250" s="502">
        <f t="shared" si="102"/>
        <v>7</v>
      </c>
      <c r="AA250" s="502">
        <f t="shared" si="102"/>
        <v>7</v>
      </c>
      <c r="AB250" s="502">
        <f t="shared" si="102"/>
        <v>0</v>
      </c>
      <c r="AC250" s="502">
        <f t="shared" si="102"/>
        <v>4948</v>
      </c>
      <c r="AD250" s="502">
        <f t="shared" si="102"/>
        <v>175</v>
      </c>
      <c r="AE250" s="502">
        <f t="shared" si="102"/>
        <v>375</v>
      </c>
      <c r="AF250" s="502">
        <f t="shared" si="102"/>
        <v>1081</v>
      </c>
      <c r="AG250" s="502">
        <f t="shared" si="102"/>
        <v>0</v>
      </c>
      <c r="AH250" s="502">
        <f t="shared" si="103"/>
        <v>0</v>
      </c>
      <c r="AI250" s="502">
        <f t="shared" si="103"/>
        <v>0</v>
      </c>
      <c r="AJ250" s="502">
        <f t="shared" si="103"/>
        <v>6579</v>
      </c>
      <c r="AK250" s="502">
        <f t="shared" si="103"/>
        <v>0</v>
      </c>
      <c r="AL250" s="502">
        <f t="shared" si="103"/>
        <v>0</v>
      </c>
      <c r="AM250" s="502">
        <f t="shared" si="103"/>
        <v>25</v>
      </c>
      <c r="AN250" s="514">
        <f t="shared" si="103"/>
        <v>25</v>
      </c>
    </row>
    <row r="251" spans="1:44" s="5" customFormat="1" ht="18.95" customHeight="1" x14ac:dyDescent="0.15">
      <c r="A251" s="36" t="s">
        <v>381</v>
      </c>
      <c r="B251" s="35" t="s">
        <v>382</v>
      </c>
      <c r="C251" s="261">
        <v>92</v>
      </c>
      <c r="D251" s="103">
        <v>78</v>
      </c>
      <c r="E251" s="261">
        <v>8</v>
      </c>
      <c r="F251" s="103">
        <v>8</v>
      </c>
      <c r="G251" s="260">
        <v>0</v>
      </c>
      <c r="H251" s="106">
        <v>4186</v>
      </c>
      <c r="I251" s="105">
        <v>109</v>
      </c>
      <c r="J251" s="64">
        <v>1744</v>
      </c>
      <c r="K251" s="105">
        <v>883</v>
      </c>
      <c r="L251" s="64">
        <v>0</v>
      </c>
      <c r="M251" s="105">
        <v>0</v>
      </c>
      <c r="N251" s="64">
        <v>137</v>
      </c>
      <c r="O251" s="104">
        <f t="shared" si="101"/>
        <v>7059</v>
      </c>
      <c r="P251" s="106">
        <v>24</v>
      </c>
      <c r="Q251" s="104">
        <v>24</v>
      </c>
      <c r="R251" s="106">
        <v>30</v>
      </c>
      <c r="S251" s="259">
        <v>30</v>
      </c>
      <c r="V251" s="60" t="s">
        <v>381</v>
      </c>
      <c r="W251" s="481" t="s">
        <v>382</v>
      </c>
      <c r="X251" s="502">
        <f t="shared" si="102"/>
        <v>92</v>
      </c>
      <c r="Y251" s="502">
        <f t="shared" si="102"/>
        <v>78</v>
      </c>
      <c r="Z251" s="502">
        <f t="shared" si="102"/>
        <v>8</v>
      </c>
      <c r="AA251" s="502">
        <f t="shared" si="102"/>
        <v>8</v>
      </c>
      <c r="AB251" s="502">
        <f t="shared" si="102"/>
        <v>0</v>
      </c>
      <c r="AC251" s="502">
        <f t="shared" si="102"/>
        <v>4186</v>
      </c>
      <c r="AD251" s="502">
        <f t="shared" si="102"/>
        <v>109</v>
      </c>
      <c r="AE251" s="502">
        <f t="shared" si="102"/>
        <v>1744</v>
      </c>
      <c r="AF251" s="502">
        <f t="shared" si="102"/>
        <v>883</v>
      </c>
      <c r="AG251" s="502">
        <f t="shared" si="102"/>
        <v>0</v>
      </c>
      <c r="AH251" s="502">
        <f t="shared" si="103"/>
        <v>0</v>
      </c>
      <c r="AI251" s="502">
        <f t="shared" si="103"/>
        <v>137</v>
      </c>
      <c r="AJ251" s="502">
        <f t="shared" si="103"/>
        <v>7059</v>
      </c>
      <c r="AK251" s="502">
        <f t="shared" si="103"/>
        <v>24</v>
      </c>
      <c r="AL251" s="502">
        <f t="shared" si="103"/>
        <v>24</v>
      </c>
      <c r="AM251" s="502">
        <f t="shared" si="103"/>
        <v>30</v>
      </c>
      <c r="AN251" s="514">
        <f t="shared" si="103"/>
        <v>30</v>
      </c>
    </row>
    <row r="252" spans="1:44" s="5" customFormat="1" ht="18.95" customHeight="1" x14ac:dyDescent="0.15">
      <c r="A252" s="36" t="s">
        <v>435</v>
      </c>
      <c r="B252" s="35" t="s">
        <v>436</v>
      </c>
      <c r="C252" s="261">
        <v>18</v>
      </c>
      <c r="D252" s="103">
        <v>17</v>
      </c>
      <c r="E252" s="261">
        <v>0</v>
      </c>
      <c r="F252" s="103">
        <v>0</v>
      </c>
      <c r="G252" s="260">
        <v>0</v>
      </c>
      <c r="H252" s="106">
        <v>0</v>
      </c>
      <c r="I252" s="105">
        <v>0</v>
      </c>
      <c r="J252" s="64">
        <v>0</v>
      </c>
      <c r="K252" s="105">
        <v>0</v>
      </c>
      <c r="L252" s="64">
        <v>0</v>
      </c>
      <c r="M252" s="105">
        <v>0</v>
      </c>
      <c r="N252" s="64">
        <v>0</v>
      </c>
      <c r="O252" s="104">
        <f t="shared" si="101"/>
        <v>0</v>
      </c>
      <c r="P252" s="106">
        <v>0</v>
      </c>
      <c r="Q252" s="104">
        <v>0</v>
      </c>
      <c r="R252" s="106">
        <v>0</v>
      </c>
      <c r="S252" s="259">
        <v>0</v>
      </c>
      <c r="V252" s="60" t="s">
        <v>435</v>
      </c>
      <c r="W252" s="481" t="s">
        <v>436</v>
      </c>
      <c r="X252" s="502">
        <f t="shared" si="102"/>
        <v>18</v>
      </c>
      <c r="Y252" s="502">
        <f t="shared" si="102"/>
        <v>17</v>
      </c>
      <c r="Z252" s="502">
        <f t="shared" si="102"/>
        <v>0</v>
      </c>
      <c r="AA252" s="502">
        <f t="shared" si="102"/>
        <v>0</v>
      </c>
      <c r="AB252" s="502">
        <f t="shared" si="102"/>
        <v>0</v>
      </c>
      <c r="AC252" s="502">
        <f t="shared" si="102"/>
        <v>0</v>
      </c>
      <c r="AD252" s="502">
        <f t="shared" si="102"/>
        <v>0</v>
      </c>
      <c r="AE252" s="502">
        <f t="shared" si="102"/>
        <v>0</v>
      </c>
      <c r="AF252" s="502">
        <f t="shared" si="102"/>
        <v>0</v>
      </c>
      <c r="AG252" s="502">
        <f t="shared" si="102"/>
        <v>0</v>
      </c>
      <c r="AH252" s="502">
        <f t="shared" si="103"/>
        <v>0</v>
      </c>
      <c r="AI252" s="502">
        <f t="shared" si="103"/>
        <v>0</v>
      </c>
      <c r="AJ252" s="502">
        <f t="shared" si="103"/>
        <v>0</v>
      </c>
      <c r="AK252" s="502">
        <f t="shared" si="103"/>
        <v>0</v>
      </c>
      <c r="AL252" s="502">
        <f t="shared" si="103"/>
        <v>0</v>
      </c>
      <c r="AM252" s="502">
        <f t="shared" si="103"/>
        <v>0</v>
      </c>
      <c r="AN252" s="514">
        <f t="shared" si="103"/>
        <v>0</v>
      </c>
    </row>
    <row r="253" spans="1:44" s="5" customFormat="1" ht="18.95" customHeight="1" x14ac:dyDescent="0.15">
      <c r="A253" s="36" t="s">
        <v>383</v>
      </c>
      <c r="B253" s="35" t="s">
        <v>384</v>
      </c>
      <c r="C253" s="271">
        <f t="shared" ref="C253:S253" si="104">SUM(C254:C255)</f>
        <v>11</v>
      </c>
      <c r="D253" s="118">
        <f t="shared" si="104"/>
        <v>0</v>
      </c>
      <c r="E253" s="271">
        <f t="shared" si="104"/>
        <v>4</v>
      </c>
      <c r="F253" s="118">
        <f t="shared" si="104"/>
        <v>4</v>
      </c>
      <c r="G253" s="122">
        <f t="shared" si="104"/>
        <v>0</v>
      </c>
      <c r="H253" s="122">
        <f t="shared" si="104"/>
        <v>78</v>
      </c>
      <c r="I253" s="121">
        <f t="shared" si="104"/>
        <v>0</v>
      </c>
      <c r="J253" s="120">
        <f t="shared" si="104"/>
        <v>87</v>
      </c>
      <c r="K253" s="121">
        <f t="shared" si="104"/>
        <v>40</v>
      </c>
      <c r="L253" s="120">
        <f t="shared" si="104"/>
        <v>0</v>
      </c>
      <c r="M253" s="121">
        <f t="shared" si="104"/>
        <v>0</v>
      </c>
      <c r="N253" s="120">
        <f t="shared" si="104"/>
        <v>0</v>
      </c>
      <c r="O253" s="119">
        <f t="shared" si="104"/>
        <v>205</v>
      </c>
      <c r="P253" s="122">
        <f t="shared" si="104"/>
        <v>4</v>
      </c>
      <c r="Q253" s="119">
        <f t="shared" si="104"/>
        <v>21</v>
      </c>
      <c r="R253" s="122">
        <f t="shared" si="104"/>
        <v>8</v>
      </c>
      <c r="S253" s="270">
        <f t="shared" si="104"/>
        <v>21</v>
      </c>
      <c r="U253" s="4"/>
      <c r="V253" s="60" t="s">
        <v>383</v>
      </c>
      <c r="W253" s="481" t="s">
        <v>384</v>
      </c>
      <c r="X253" s="502">
        <f t="shared" si="102"/>
        <v>11</v>
      </c>
      <c r="Y253" s="502">
        <f t="shared" si="102"/>
        <v>0</v>
      </c>
      <c r="Z253" s="502">
        <f t="shared" si="102"/>
        <v>4</v>
      </c>
      <c r="AA253" s="502">
        <f t="shared" si="102"/>
        <v>4</v>
      </c>
      <c r="AB253" s="502">
        <f t="shared" si="102"/>
        <v>0</v>
      </c>
      <c r="AC253" s="502">
        <f t="shared" si="102"/>
        <v>78</v>
      </c>
      <c r="AD253" s="502">
        <f t="shared" si="102"/>
        <v>0</v>
      </c>
      <c r="AE253" s="502">
        <f t="shared" si="102"/>
        <v>87</v>
      </c>
      <c r="AF253" s="502">
        <f t="shared" si="102"/>
        <v>40</v>
      </c>
      <c r="AG253" s="502">
        <f t="shared" si="102"/>
        <v>0</v>
      </c>
      <c r="AH253" s="502">
        <f t="shared" si="103"/>
        <v>0</v>
      </c>
      <c r="AI253" s="502">
        <f t="shared" si="103"/>
        <v>0</v>
      </c>
      <c r="AJ253" s="502">
        <f t="shared" si="103"/>
        <v>205</v>
      </c>
      <c r="AK253" s="502">
        <f t="shared" si="103"/>
        <v>4</v>
      </c>
      <c r="AL253" s="502">
        <f t="shared" si="103"/>
        <v>21</v>
      </c>
      <c r="AM253" s="502">
        <f t="shared" si="103"/>
        <v>8</v>
      </c>
      <c r="AN253" s="514">
        <f t="shared" si="103"/>
        <v>21</v>
      </c>
      <c r="AP253" s="4"/>
      <c r="AQ253" s="4"/>
      <c r="AR253" s="4"/>
    </row>
    <row r="254" spans="1:44" s="4" customFormat="1" ht="18.95" customHeight="1" x14ac:dyDescent="0.15">
      <c r="A254" s="39" t="s">
        <v>385</v>
      </c>
      <c r="B254" s="19" t="s">
        <v>321</v>
      </c>
      <c r="C254" s="274">
        <v>4</v>
      </c>
      <c r="D254" s="123">
        <v>0</v>
      </c>
      <c r="E254" s="274">
        <v>3</v>
      </c>
      <c r="F254" s="123">
        <v>3</v>
      </c>
      <c r="G254" s="273">
        <v>0</v>
      </c>
      <c r="H254" s="126">
        <v>78</v>
      </c>
      <c r="I254" s="125">
        <v>0</v>
      </c>
      <c r="J254" s="65">
        <v>87</v>
      </c>
      <c r="K254" s="125">
        <v>40</v>
      </c>
      <c r="L254" s="65">
        <v>0</v>
      </c>
      <c r="M254" s="125">
        <v>0</v>
      </c>
      <c r="N254" s="65">
        <v>0</v>
      </c>
      <c r="O254" s="124">
        <f>SUM(H254:N254)</f>
        <v>205</v>
      </c>
      <c r="P254" s="126">
        <v>4</v>
      </c>
      <c r="Q254" s="124">
        <v>21</v>
      </c>
      <c r="R254" s="126">
        <v>5</v>
      </c>
      <c r="S254" s="272">
        <v>18</v>
      </c>
      <c r="V254" s="45" t="s">
        <v>385</v>
      </c>
      <c r="W254" s="46" t="s">
        <v>321</v>
      </c>
      <c r="X254" s="465"/>
      <c r="Y254" s="465"/>
      <c r="Z254" s="465"/>
      <c r="AA254" s="465"/>
      <c r="AB254" s="465"/>
      <c r="AC254" s="465"/>
      <c r="AD254" s="465"/>
      <c r="AE254" s="465"/>
      <c r="AF254" s="465"/>
      <c r="AG254" s="465"/>
      <c r="AH254" s="465"/>
      <c r="AI254" s="465"/>
      <c r="AJ254" s="465"/>
      <c r="AK254" s="465"/>
      <c r="AL254" s="465"/>
      <c r="AM254" s="465"/>
      <c r="AN254" s="511"/>
    </row>
    <row r="255" spans="1:44" s="4" customFormat="1" ht="18.95" customHeight="1" x14ac:dyDescent="0.15">
      <c r="A255" s="42" t="s">
        <v>386</v>
      </c>
      <c r="B255" s="77" t="s">
        <v>387</v>
      </c>
      <c r="C255" s="274">
        <v>7</v>
      </c>
      <c r="D255" s="123">
        <v>0</v>
      </c>
      <c r="E255" s="274">
        <v>1</v>
      </c>
      <c r="F255" s="123">
        <v>1</v>
      </c>
      <c r="G255" s="273">
        <v>0</v>
      </c>
      <c r="H255" s="126">
        <v>0</v>
      </c>
      <c r="I255" s="125">
        <v>0</v>
      </c>
      <c r="J255" s="65">
        <v>0</v>
      </c>
      <c r="K255" s="125">
        <v>0</v>
      </c>
      <c r="L255" s="65">
        <v>0</v>
      </c>
      <c r="M255" s="125">
        <v>0</v>
      </c>
      <c r="N255" s="65">
        <v>0</v>
      </c>
      <c r="O255" s="124">
        <f>SUM(H255:N255)</f>
        <v>0</v>
      </c>
      <c r="P255" s="126">
        <v>0</v>
      </c>
      <c r="Q255" s="124">
        <v>0</v>
      </c>
      <c r="R255" s="126">
        <v>3</v>
      </c>
      <c r="S255" s="272">
        <v>3</v>
      </c>
      <c r="U255" s="5"/>
      <c r="V255" s="62" t="s">
        <v>386</v>
      </c>
      <c r="W255" s="494" t="s">
        <v>387</v>
      </c>
      <c r="X255" s="465"/>
      <c r="Y255" s="465"/>
      <c r="Z255" s="465"/>
      <c r="AA255" s="465"/>
      <c r="AB255" s="465"/>
      <c r="AC255" s="465"/>
      <c r="AD255" s="465"/>
      <c r="AE255" s="465"/>
      <c r="AF255" s="465"/>
      <c r="AG255" s="465"/>
      <c r="AH255" s="465"/>
      <c r="AI255" s="465"/>
      <c r="AJ255" s="465"/>
      <c r="AK255" s="465"/>
      <c r="AL255" s="465"/>
      <c r="AM255" s="465"/>
      <c r="AN255" s="511"/>
      <c r="AP255" s="5"/>
      <c r="AQ255" s="5"/>
      <c r="AR255" s="5"/>
    </row>
    <row r="256" spans="1:44" s="5" customFormat="1" ht="18.95" customHeight="1" x14ac:dyDescent="0.15">
      <c r="A256" s="36" t="s">
        <v>388</v>
      </c>
      <c r="B256" s="35" t="s">
        <v>389</v>
      </c>
      <c r="C256" s="261">
        <v>31</v>
      </c>
      <c r="D256" s="103">
        <v>31</v>
      </c>
      <c r="E256" s="261">
        <v>3</v>
      </c>
      <c r="F256" s="103">
        <v>3</v>
      </c>
      <c r="G256" s="260">
        <v>0</v>
      </c>
      <c r="H256" s="106">
        <v>0</v>
      </c>
      <c r="I256" s="105">
        <v>0</v>
      </c>
      <c r="J256" s="64">
        <v>0</v>
      </c>
      <c r="K256" s="105">
        <v>337</v>
      </c>
      <c r="L256" s="64">
        <v>0</v>
      </c>
      <c r="M256" s="105">
        <v>0</v>
      </c>
      <c r="N256" s="64">
        <v>0</v>
      </c>
      <c r="O256" s="104">
        <f>SUM(H256:N256)</f>
        <v>337</v>
      </c>
      <c r="P256" s="106">
        <v>0</v>
      </c>
      <c r="Q256" s="104">
        <v>0</v>
      </c>
      <c r="R256" s="106">
        <v>18</v>
      </c>
      <c r="S256" s="259">
        <v>18</v>
      </c>
      <c r="V256" s="60" t="s">
        <v>388</v>
      </c>
      <c r="W256" s="481" t="s">
        <v>389</v>
      </c>
      <c r="X256" s="502">
        <f t="shared" ref="X256:AG259" si="105">C256</f>
        <v>31</v>
      </c>
      <c r="Y256" s="502">
        <f t="shared" si="105"/>
        <v>31</v>
      </c>
      <c r="Z256" s="502">
        <f t="shared" si="105"/>
        <v>3</v>
      </c>
      <c r="AA256" s="502">
        <f t="shared" si="105"/>
        <v>3</v>
      </c>
      <c r="AB256" s="502">
        <f t="shared" si="105"/>
        <v>0</v>
      </c>
      <c r="AC256" s="502">
        <f t="shared" si="105"/>
        <v>0</v>
      </c>
      <c r="AD256" s="502">
        <f t="shared" si="105"/>
        <v>0</v>
      </c>
      <c r="AE256" s="502">
        <f t="shared" si="105"/>
        <v>0</v>
      </c>
      <c r="AF256" s="502">
        <f t="shared" si="105"/>
        <v>337</v>
      </c>
      <c r="AG256" s="502">
        <f t="shared" si="105"/>
        <v>0</v>
      </c>
      <c r="AH256" s="502">
        <f t="shared" ref="AH256:AN259" si="106">M256</f>
        <v>0</v>
      </c>
      <c r="AI256" s="502">
        <f t="shared" si="106"/>
        <v>0</v>
      </c>
      <c r="AJ256" s="502">
        <f t="shared" si="106"/>
        <v>337</v>
      </c>
      <c r="AK256" s="502">
        <f t="shared" si="106"/>
        <v>0</v>
      </c>
      <c r="AL256" s="502">
        <f t="shared" si="106"/>
        <v>0</v>
      </c>
      <c r="AM256" s="502">
        <f t="shared" si="106"/>
        <v>18</v>
      </c>
      <c r="AN256" s="514">
        <f t="shared" si="106"/>
        <v>18</v>
      </c>
    </row>
    <row r="257" spans="1:44" s="5" customFormat="1" ht="18.95" customHeight="1" x14ac:dyDescent="0.15">
      <c r="A257" s="36" t="s">
        <v>390</v>
      </c>
      <c r="B257" s="35" t="s">
        <v>391</v>
      </c>
      <c r="C257" s="261">
        <v>0</v>
      </c>
      <c r="D257" s="103">
        <v>0</v>
      </c>
      <c r="E257" s="261">
        <v>1</v>
      </c>
      <c r="F257" s="103">
        <v>1</v>
      </c>
      <c r="G257" s="260">
        <v>0</v>
      </c>
      <c r="H257" s="106">
        <v>0</v>
      </c>
      <c r="I257" s="105">
        <v>0</v>
      </c>
      <c r="J257" s="64">
        <v>0</v>
      </c>
      <c r="K257" s="105">
        <v>0</v>
      </c>
      <c r="L257" s="64">
        <v>0</v>
      </c>
      <c r="M257" s="105">
        <v>0</v>
      </c>
      <c r="N257" s="64">
        <v>0</v>
      </c>
      <c r="O257" s="104">
        <f>SUM(H257:N257)</f>
        <v>0</v>
      </c>
      <c r="P257" s="106">
        <v>0</v>
      </c>
      <c r="Q257" s="104">
        <v>0</v>
      </c>
      <c r="R257" s="106">
        <v>0</v>
      </c>
      <c r="S257" s="259">
        <v>0</v>
      </c>
      <c r="V257" s="60" t="s">
        <v>390</v>
      </c>
      <c r="W257" s="481" t="s">
        <v>391</v>
      </c>
      <c r="X257" s="502">
        <f t="shared" si="105"/>
        <v>0</v>
      </c>
      <c r="Y257" s="502">
        <f t="shared" si="105"/>
        <v>0</v>
      </c>
      <c r="Z257" s="502">
        <f t="shared" si="105"/>
        <v>1</v>
      </c>
      <c r="AA257" s="502">
        <f t="shared" si="105"/>
        <v>1</v>
      </c>
      <c r="AB257" s="502">
        <f t="shared" si="105"/>
        <v>0</v>
      </c>
      <c r="AC257" s="502">
        <f t="shared" si="105"/>
        <v>0</v>
      </c>
      <c r="AD257" s="502">
        <f t="shared" si="105"/>
        <v>0</v>
      </c>
      <c r="AE257" s="502">
        <f t="shared" si="105"/>
        <v>0</v>
      </c>
      <c r="AF257" s="502">
        <f t="shared" si="105"/>
        <v>0</v>
      </c>
      <c r="AG257" s="502">
        <f t="shared" si="105"/>
        <v>0</v>
      </c>
      <c r="AH257" s="502">
        <f t="shared" si="106"/>
        <v>0</v>
      </c>
      <c r="AI257" s="502">
        <f t="shared" si="106"/>
        <v>0</v>
      </c>
      <c r="AJ257" s="502">
        <f t="shared" si="106"/>
        <v>0</v>
      </c>
      <c r="AK257" s="502">
        <f t="shared" si="106"/>
        <v>0</v>
      </c>
      <c r="AL257" s="502">
        <f t="shared" si="106"/>
        <v>0</v>
      </c>
      <c r="AM257" s="502">
        <f t="shared" si="106"/>
        <v>0</v>
      </c>
      <c r="AN257" s="514">
        <f t="shared" si="106"/>
        <v>0</v>
      </c>
    </row>
    <row r="258" spans="1:44" s="5" customFormat="1" ht="18.95" customHeight="1" x14ac:dyDescent="0.15">
      <c r="A258" s="36" t="s">
        <v>392</v>
      </c>
      <c r="B258" s="35" t="s">
        <v>393</v>
      </c>
      <c r="C258" s="261">
        <v>140</v>
      </c>
      <c r="D258" s="103">
        <v>139</v>
      </c>
      <c r="E258" s="261">
        <v>12</v>
      </c>
      <c r="F258" s="103">
        <v>9</v>
      </c>
      <c r="G258" s="260">
        <v>2</v>
      </c>
      <c r="H258" s="106">
        <v>2905</v>
      </c>
      <c r="I258" s="105">
        <v>661</v>
      </c>
      <c r="J258" s="64">
        <v>2488</v>
      </c>
      <c r="K258" s="105">
        <v>1254</v>
      </c>
      <c r="L258" s="64">
        <v>31</v>
      </c>
      <c r="M258" s="105">
        <v>0</v>
      </c>
      <c r="N258" s="64">
        <v>734</v>
      </c>
      <c r="O258" s="104">
        <f>SUM(H258:N258)</f>
        <v>8073</v>
      </c>
      <c r="P258" s="106">
        <v>1</v>
      </c>
      <c r="Q258" s="104">
        <v>23</v>
      </c>
      <c r="R258" s="106">
        <v>28</v>
      </c>
      <c r="S258" s="259">
        <v>75</v>
      </c>
      <c r="V258" s="60" t="s">
        <v>392</v>
      </c>
      <c r="W258" s="481" t="s">
        <v>393</v>
      </c>
      <c r="X258" s="502">
        <f t="shared" si="105"/>
        <v>140</v>
      </c>
      <c r="Y258" s="502">
        <f t="shared" si="105"/>
        <v>139</v>
      </c>
      <c r="Z258" s="502">
        <f t="shared" si="105"/>
        <v>12</v>
      </c>
      <c r="AA258" s="502">
        <f t="shared" si="105"/>
        <v>9</v>
      </c>
      <c r="AB258" s="502">
        <f t="shared" si="105"/>
        <v>2</v>
      </c>
      <c r="AC258" s="502">
        <f t="shared" si="105"/>
        <v>2905</v>
      </c>
      <c r="AD258" s="502">
        <f t="shared" si="105"/>
        <v>661</v>
      </c>
      <c r="AE258" s="502">
        <f t="shared" si="105"/>
        <v>2488</v>
      </c>
      <c r="AF258" s="502">
        <f t="shared" si="105"/>
        <v>1254</v>
      </c>
      <c r="AG258" s="502">
        <f t="shared" si="105"/>
        <v>31</v>
      </c>
      <c r="AH258" s="502">
        <f t="shared" si="106"/>
        <v>0</v>
      </c>
      <c r="AI258" s="502">
        <f t="shared" si="106"/>
        <v>734</v>
      </c>
      <c r="AJ258" s="502">
        <f t="shared" si="106"/>
        <v>8073</v>
      </c>
      <c r="AK258" s="502">
        <f t="shared" si="106"/>
        <v>1</v>
      </c>
      <c r="AL258" s="502">
        <f t="shared" si="106"/>
        <v>23</v>
      </c>
      <c r="AM258" s="502">
        <f t="shared" si="106"/>
        <v>28</v>
      </c>
      <c r="AN258" s="514">
        <f t="shared" si="106"/>
        <v>75</v>
      </c>
    </row>
    <row r="259" spans="1:44" s="5" customFormat="1" ht="18.95" customHeight="1" x14ac:dyDescent="0.15">
      <c r="A259" s="78" t="s">
        <v>394</v>
      </c>
      <c r="B259" s="79" t="s">
        <v>395</v>
      </c>
      <c r="C259" s="271">
        <f t="shared" ref="C259:S259" si="107">SUM(C260:C261)</f>
        <v>145</v>
      </c>
      <c r="D259" s="118">
        <f t="shared" si="107"/>
        <v>139</v>
      </c>
      <c r="E259" s="271">
        <f t="shared" si="107"/>
        <v>12</v>
      </c>
      <c r="F259" s="118">
        <f t="shared" si="107"/>
        <v>12</v>
      </c>
      <c r="G259" s="122">
        <f t="shared" si="107"/>
        <v>0</v>
      </c>
      <c r="H259" s="122">
        <f t="shared" si="107"/>
        <v>7148</v>
      </c>
      <c r="I259" s="121">
        <f t="shared" si="107"/>
        <v>3</v>
      </c>
      <c r="J259" s="120">
        <f t="shared" si="107"/>
        <v>2</v>
      </c>
      <c r="K259" s="121">
        <f t="shared" si="107"/>
        <v>222</v>
      </c>
      <c r="L259" s="120">
        <f t="shared" si="107"/>
        <v>0</v>
      </c>
      <c r="M259" s="121">
        <f t="shared" si="107"/>
        <v>0</v>
      </c>
      <c r="N259" s="120">
        <f t="shared" si="107"/>
        <v>317</v>
      </c>
      <c r="O259" s="119">
        <f t="shared" si="107"/>
        <v>7692</v>
      </c>
      <c r="P259" s="122">
        <f t="shared" si="107"/>
        <v>0</v>
      </c>
      <c r="Q259" s="119">
        <f t="shared" si="107"/>
        <v>0</v>
      </c>
      <c r="R259" s="122">
        <f t="shared" si="107"/>
        <v>103</v>
      </c>
      <c r="S259" s="270">
        <f t="shared" si="107"/>
        <v>129</v>
      </c>
      <c r="U259" s="2"/>
      <c r="V259" s="495" t="s">
        <v>394</v>
      </c>
      <c r="W259" s="464" t="s">
        <v>395</v>
      </c>
      <c r="X259" s="502">
        <f t="shared" si="105"/>
        <v>145</v>
      </c>
      <c r="Y259" s="502">
        <f t="shared" si="105"/>
        <v>139</v>
      </c>
      <c r="Z259" s="502">
        <f t="shared" si="105"/>
        <v>12</v>
      </c>
      <c r="AA259" s="502">
        <f t="shared" si="105"/>
        <v>12</v>
      </c>
      <c r="AB259" s="502">
        <f t="shared" si="105"/>
        <v>0</v>
      </c>
      <c r="AC259" s="502">
        <f t="shared" si="105"/>
        <v>7148</v>
      </c>
      <c r="AD259" s="502">
        <f t="shared" si="105"/>
        <v>3</v>
      </c>
      <c r="AE259" s="502">
        <f t="shared" si="105"/>
        <v>2</v>
      </c>
      <c r="AF259" s="502">
        <f t="shared" si="105"/>
        <v>222</v>
      </c>
      <c r="AG259" s="502">
        <f t="shared" si="105"/>
        <v>0</v>
      </c>
      <c r="AH259" s="502">
        <f t="shared" si="106"/>
        <v>0</v>
      </c>
      <c r="AI259" s="502">
        <f t="shared" si="106"/>
        <v>317</v>
      </c>
      <c r="AJ259" s="502">
        <f t="shared" si="106"/>
        <v>7692</v>
      </c>
      <c r="AK259" s="502">
        <f t="shared" si="106"/>
        <v>0</v>
      </c>
      <c r="AL259" s="502">
        <f t="shared" si="106"/>
        <v>0</v>
      </c>
      <c r="AM259" s="502">
        <f t="shared" si="106"/>
        <v>103</v>
      </c>
      <c r="AN259" s="514">
        <f t="shared" si="106"/>
        <v>129</v>
      </c>
      <c r="AP259" s="2"/>
      <c r="AQ259" s="2"/>
      <c r="AR259" s="2"/>
    </row>
    <row r="260" spans="1:44" s="2" customFormat="1" ht="18" customHeight="1" x14ac:dyDescent="0.15">
      <c r="A260" s="80" t="s">
        <v>396</v>
      </c>
      <c r="B260" s="81" t="s">
        <v>107</v>
      </c>
      <c r="C260" s="269">
        <v>124</v>
      </c>
      <c r="D260" s="113">
        <v>119</v>
      </c>
      <c r="E260" s="269">
        <v>12</v>
      </c>
      <c r="F260" s="113">
        <v>12</v>
      </c>
      <c r="G260" s="268">
        <v>0</v>
      </c>
      <c r="H260" s="117">
        <v>6759</v>
      </c>
      <c r="I260" s="116">
        <v>3</v>
      </c>
      <c r="J260" s="115">
        <v>2</v>
      </c>
      <c r="K260" s="116">
        <v>222</v>
      </c>
      <c r="L260" s="115">
        <v>0</v>
      </c>
      <c r="M260" s="116">
        <v>0</v>
      </c>
      <c r="N260" s="115">
        <v>317</v>
      </c>
      <c r="O260" s="124">
        <f t="shared" ref="O260:O266" si="108">SUM(H260:N260)</f>
        <v>7303</v>
      </c>
      <c r="P260" s="117">
        <v>0</v>
      </c>
      <c r="Q260" s="114">
        <v>0</v>
      </c>
      <c r="R260" s="117">
        <v>103</v>
      </c>
      <c r="S260" s="267">
        <v>129</v>
      </c>
      <c r="V260" s="496" t="s">
        <v>396</v>
      </c>
      <c r="W260" s="463" t="s">
        <v>107</v>
      </c>
      <c r="X260" s="462"/>
      <c r="Y260" s="462"/>
      <c r="Z260" s="462"/>
      <c r="AA260" s="462"/>
      <c r="AB260" s="462"/>
      <c r="AC260" s="462"/>
      <c r="AD260" s="462"/>
      <c r="AE260" s="462"/>
      <c r="AF260" s="462"/>
      <c r="AG260" s="462"/>
      <c r="AH260" s="462"/>
      <c r="AI260" s="462"/>
      <c r="AJ260" s="462"/>
      <c r="AK260" s="462"/>
      <c r="AL260" s="462"/>
      <c r="AM260" s="462"/>
      <c r="AN260" s="512"/>
    </row>
    <row r="261" spans="1:44" s="2" customFormat="1" ht="18" customHeight="1" x14ac:dyDescent="0.15">
      <c r="A261" s="42" t="s">
        <v>397</v>
      </c>
      <c r="B261" s="19" t="s">
        <v>398</v>
      </c>
      <c r="C261" s="269">
        <v>21</v>
      </c>
      <c r="D261" s="113">
        <v>20</v>
      </c>
      <c r="E261" s="269">
        <v>0</v>
      </c>
      <c r="F261" s="113">
        <v>0</v>
      </c>
      <c r="G261" s="268">
        <v>0</v>
      </c>
      <c r="H261" s="117">
        <v>389</v>
      </c>
      <c r="I261" s="116">
        <v>0</v>
      </c>
      <c r="J261" s="115">
        <v>0</v>
      </c>
      <c r="K261" s="116">
        <v>0</v>
      </c>
      <c r="L261" s="115">
        <v>0</v>
      </c>
      <c r="M261" s="116">
        <v>0</v>
      </c>
      <c r="N261" s="115">
        <v>0</v>
      </c>
      <c r="O261" s="124">
        <f t="shared" si="108"/>
        <v>389</v>
      </c>
      <c r="P261" s="117">
        <v>0</v>
      </c>
      <c r="Q261" s="114">
        <v>0</v>
      </c>
      <c r="R261" s="117">
        <v>0</v>
      </c>
      <c r="S261" s="267">
        <v>0</v>
      </c>
      <c r="U261" s="5"/>
      <c r="V261" s="62" t="s">
        <v>397</v>
      </c>
      <c r="W261" s="46" t="s">
        <v>398</v>
      </c>
      <c r="X261" s="462"/>
      <c r="Y261" s="462"/>
      <c r="Z261" s="462"/>
      <c r="AA261" s="462"/>
      <c r="AB261" s="462"/>
      <c r="AC261" s="462"/>
      <c r="AD261" s="462"/>
      <c r="AE261" s="462"/>
      <c r="AF261" s="462"/>
      <c r="AG261" s="462"/>
      <c r="AH261" s="462"/>
      <c r="AI261" s="462"/>
      <c r="AJ261" s="462"/>
      <c r="AK261" s="462"/>
      <c r="AL261" s="462"/>
      <c r="AM261" s="462"/>
      <c r="AN261" s="512"/>
      <c r="AP261" s="5"/>
      <c r="AQ261" s="5"/>
      <c r="AR261" s="5"/>
    </row>
    <row r="262" spans="1:44" s="5" customFormat="1" ht="18.95" customHeight="1" x14ac:dyDescent="0.15">
      <c r="A262" s="36" t="s">
        <v>399</v>
      </c>
      <c r="B262" s="35" t="s">
        <v>400</v>
      </c>
      <c r="C262" s="261">
        <v>140</v>
      </c>
      <c r="D262" s="103">
        <v>134</v>
      </c>
      <c r="E262" s="261">
        <v>9</v>
      </c>
      <c r="F262" s="103">
        <v>9</v>
      </c>
      <c r="G262" s="260">
        <v>0</v>
      </c>
      <c r="H262" s="106">
        <v>4243</v>
      </c>
      <c r="I262" s="105">
        <v>47</v>
      </c>
      <c r="J262" s="64">
        <v>176</v>
      </c>
      <c r="K262" s="105">
        <v>1949</v>
      </c>
      <c r="L262" s="64">
        <v>0</v>
      </c>
      <c r="M262" s="105">
        <v>0</v>
      </c>
      <c r="N262" s="64">
        <v>0</v>
      </c>
      <c r="O262" s="104">
        <f t="shared" si="108"/>
        <v>6415</v>
      </c>
      <c r="P262" s="106">
        <v>0</v>
      </c>
      <c r="Q262" s="104">
        <v>0</v>
      </c>
      <c r="R262" s="106">
        <v>0</v>
      </c>
      <c r="S262" s="259">
        <v>0</v>
      </c>
      <c r="V262" s="60" t="s">
        <v>399</v>
      </c>
      <c r="W262" s="481" t="s">
        <v>400</v>
      </c>
      <c r="X262" s="502">
        <f t="shared" ref="X262:AG266" si="109">C262</f>
        <v>140</v>
      </c>
      <c r="Y262" s="502">
        <f t="shared" si="109"/>
        <v>134</v>
      </c>
      <c r="Z262" s="502">
        <f t="shared" si="109"/>
        <v>9</v>
      </c>
      <c r="AA262" s="502">
        <f t="shared" si="109"/>
        <v>9</v>
      </c>
      <c r="AB262" s="502">
        <f t="shared" si="109"/>
        <v>0</v>
      </c>
      <c r="AC262" s="502">
        <f t="shared" si="109"/>
        <v>4243</v>
      </c>
      <c r="AD262" s="502">
        <f t="shared" si="109"/>
        <v>47</v>
      </c>
      <c r="AE262" s="502">
        <f t="shared" si="109"/>
        <v>176</v>
      </c>
      <c r="AF262" s="502">
        <f t="shared" si="109"/>
        <v>1949</v>
      </c>
      <c r="AG262" s="502">
        <f t="shared" si="109"/>
        <v>0</v>
      </c>
      <c r="AH262" s="502">
        <f t="shared" ref="AH262:AN266" si="110">M262</f>
        <v>0</v>
      </c>
      <c r="AI262" s="502">
        <f t="shared" si="110"/>
        <v>0</v>
      </c>
      <c r="AJ262" s="502">
        <f t="shared" si="110"/>
        <v>6415</v>
      </c>
      <c r="AK262" s="502">
        <f t="shared" si="110"/>
        <v>0</v>
      </c>
      <c r="AL262" s="502">
        <f t="shared" si="110"/>
        <v>0</v>
      </c>
      <c r="AM262" s="502">
        <f t="shared" si="110"/>
        <v>0</v>
      </c>
      <c r="AN262" s="514">
        <f t="shared" si="110"/>
        <v>0</v>
      </c>
    </row>
    <row r="263" spans="1:44" s="5" customFormat="1" ht="18.95" customHeight="1" x14ac:dyDescent="0.15">
      <c r="A263" s="36" t="s">
        <v>401</v>
      </c>
      <c r="B263" s="35" t="s">
        <v>402</v>
      </c>
      <c r="C263" s="261">
        <v>30</v>
      </c>
      <c r="D263" s="103">
        <v>30</v>
      </c>
      <c r="E263" s="261">
        <v>4</v>
      </c>
      <c r="F263" s="103">
        <v>4</v>
      </c>
      <c r="G263" s="260">
        <v>0</v>
      </c>
      <c r="H263" s="106">
        <v>2717</v>
      </c>
      <c r="I263" s="105">
        <v>0</v>
      </c>
      <c r="J263" s="64">
        <v>102</v>
      </c>
      <c r="K263" s="105">
        <v>229</v>
      </c>
      <c r="L263" s="64">
        <v>0</v>
      </c>
      <c r="M263" s="105">
        <v>0</v>
      </c>
      <c r="N263" s="64">
        <v>354</v>
      </c>
      <c r="O263" s="104">
        <f t="shared" si="108"/>
        <v>3402</v>
      </c>
      <c r="P263" s="106">
        <v>0</v>
      </c>
      <c r="Q263" s="104">
        <v>0</v>
      </c>
      <c r="R263" s="106">
        <v>7</v>
      </c>
      <c r="S263" s="259">
        <v>7</v>
      </c>
      <c r="U263" s="107"/>
      <c r="V263" s="60" t="s">
        <v>401</v>
      </c>
      <c r="W263" s="481" t="s">
        <v>402</v>
      </c>
      <c r="X263" s="502">
        <f t="shared" si="109"/>
        <v>30</v>
      </c>
      <c r="Y263" s="502">
        <f t="shared" si="109"/>
        <v>30</v>
      </c>
      <c r="Z263" s="502">
        <f t="shared" si="109"/>
        <v>4</v>
      </c>
      <c r="AA263" s="502">
        <f t="shared" si="109"/>
        <v>4</v>
      </c>
      <c r="AB263" s="502">
        <f t="shared" si="109"/>
        <v>0</v>
      </c>
      <c r="AC263" s="502">
        <f t="shared" si="109"/>
        <v>2717</v>
      </c>
      <c r="AD263" s="502">
        <f t="shared" si="109"/>
        <v>0</v>
      </c>
      <c r="AE263" s="502">
        <f t="shared" si="109"/>
        <v>102</v>
      </c>
      <c r="AF263" s="502">
        <f t="shared" si="109"/>
        <v>229</v>
      </c>
      <c r="AG263" s="502">
        <f t="shared" si="109"/>
        <v>0</v>
      </c>
      <c r="AH263" s="502">
        <f t="shared" si="110"/>
        <v>0</v>
      </c>
      <c r="AI263" s="502">
        <f t="shared" si="110"/>
        <v>354</v>
      </c>
      <c r="AJ263" s="502">
        <f t="shared" si="110"/>
        <v>3402</v>
      </c>
      <c r="AK263" s="502">
        <f t="shared" si="110"/>
        <v>0</v>
      </c>
      <c r="AL263" s="502">
        <f t="shared" si="110"/>
        <v>0</v>
      </c>
      <c r="AM263" s="502">
        <f t="shared" si="110"/>
        <v>7</v>
      </c>
      <c r="AN263" s="514">
        <f t="shared" si="110"/>
        <v>7</v>
      </c>
      <c r="AP263" s="107"/>
      <c r="AQ263" s="107"/>
      <c r="AR263" s="107"/>
    </row>
    <row r="264" spans="1:44" s="107" customFormat="1" ht="18.95" customHeight="1" x14ac:dyDescent="0.15">
      <c r="A264" s="36" t="s">
        <v>403</v>
      </c>
      <c r="B264" s="82" t="s">
        <v>404</v>
      </c>
      <c r="C264" s="266">
        <v>57</v>
      </c>
      <c r="D264" s="108">
        <v>57</v>
      </c>
      <c r="E264" s="266">
        <v>9</v>
      </c>
      <c r="F264" s="108">
        <v>9</v>
      </c>
      <c r="G264" s="265">
        <v>0</v>
      </c>
      <c r="H264" s="112">
        <v>2422</v>
      </c>
      <c r="I264" s="111">
        <v>419</v>
      </c>
      <c r="J264" s="110">
        <v>2</v>
      </c>
      <c r="K264" s="111">
        <v>869</v>
      </c>
      <c r="L264" s="110">
        <v>0</v>
      </c>
      <c r="M264" s="111">
        <v>0</v>
      </c>
      <c r="N264" s="110">
        <v>0</v>
      </c>
      <c r="O264" s="264">
        <f t="shared" si="108"/>
        <v>3712</v>
      </c>
      <c r="P264" s="263">
        <v>0</v>
      </c>
      <c r="Q264" s="109">
        <v>0</v>
      </c>
      <c r="R264" s="263">
        <v>0</v>
      </c>
      <c r="S264" s="262">
        <v>0</v>
      </c>
      <c r="U264" s="5"/>
      <c r="V264" s="60" t="s">
        <v>403</v>
      </c>
      <c r="W264" s="61" t="s">
        <v>404</v>
      </c>
      <c r="X264" s="502">
        <f t="shared" si="109"/>
        <v>57</v>
      </c>
      <c r="Y264" s="502">
        <f t="shared" si="109"/>
        <v>57</v>
      </c>
      <c r="Z264" s="502">
        <f t="shared" si="109"/>
        <v>9</v>
      </c>
      <c r="AA264" s="502">
        <f t="shared" si="109"/>
        <v>9</v>
      </c>
      <c r="AB264" s="502">
        <f t="shared" si="109"/>
        <v>0</v>
      </c>
      <c r="AC264" s="502">
        <f t="shared" si="109"/>
        <v>2422</v>
      </c>
      <c r="AD264" s="502">
        <f t="shared" si="109"/>
        <v>419</v>
      </c>
      <c r="AE264" s="502">
        <f t="shared" si="109"/>
        <v>2</v>
      </c>
      <c r="AF264" s="502">
        <f t="shared" si="109"/>
        <v>869</v>
      </c>
      <c r="AG264" s="502">
        <f t="shared" si="109"/>
        <v>0</v>
      </c>
      <c r="AH264" s="502">
        <f t="shared" si="110"/>
        <v>0</v>
      </c>
      <c r="AI264" s="502">
        <f t="shared" si="110"/>
        <v>0</v>
      </c>
      <c r="AJ264" s="502">
        <f t="shared" si="110"/>
        <v>3712</v>
      </c>
      <c r="AK264" s="502">
        <f t="shared" si="110"/>
        <v>0</v>
      </c>
      <c r="AL264" s="502">
        <f t="shared" si="110"/>
        <v>0</v>
      </c>
      <c r="AM264" s="502">
        <f t="shared" si="110"/>
        <v>0</v>
      </c>
      <c r="AN264" s="514">
        <f t="shared" si="110"/>
        <v>0</v>
      </c>
      <c r="AP264" s="5"/>
      <c r="AQ264" s="5"/>
      <c r="AR264" s="5"/>
    </row>
    <row r="265" spans="1:44" s="5" customFormat="1" ht="18.95" customHeight="1" x14ac:dyDescent="0.15">
      <c r="A265" s="102" t="s">
        <v>405</v>
      </c>
      <c r="B265" s="101" t="s">
        <v>406</v>
      </c>
      <c r="C265" s="261">
        <v>184</v>
      </c>
      <c r="D265" s="103">
        <v>181</v>
      </c>
      <c r="E265" s="261">
        <v>11</v>
      </c>
      <c r="F265" s="103">
        <v>11</v>
      </c>
      <c r="G265" s="260">
        <v>7</v>
      </c>
      <c r="H265" s="106">
        <v>2062</v>
      </c>
      <c r="I265" s="105">
        <v>0</v>
      </c>
      <c r="J265" s="64">
        <v>1199</v>
      </c>
      <c r="K265" s="105">
        <v>1666</v>
      </c>
      <c r="L265" s="64">
        <v>0</v>
      </c>
      <c r="M265" s="105">
        <v>0</v>
      </c>
      <c r="N265" s="64">
        <v>0</v>
      </c>
      <c r="O265" s="104">
        <f t="shared" si="108"/>
        <v>4927</v>
      </c>
      <c r="P265" s="106">
        <v>7</v>
      </c>
      <c r="Q265" s="104">
        <v>7</v>
      </c>
      <c r="R265" s="106">
        <v>118</v>
      </c>
      <c r="S265" s="259">
        <v>118</v>
      </c>
      <c r="V265" s="492" t="s">
        <v>405</v>
      </c>
      <c r="W265" s="493" t="s">
        <v>406</v>
      </c>
      <c r="X265" s="502">
        <f t="shared" si="109"/>
        <v>184</v>
      </c>
      <c r="Y265" s="502">
        <f t="shared" si="109"/>
        <v>181</v>
      </c>
      <c r="Z265" s="502">
        <f t="shared" si="109"/>
        <v>11</v>
      </c>
      <c r="AA265" s="502">
        <f t="shared" si="109"/>
        <v>11</v>
      </c>
      <c r="AB265" s="502">
        <f t="shared" si="109"/>
        <v>7</v>
      </c>
      <c r="AC265" s="502">
        <f t="shared" si="109"/>
        <v>2062</v>
      </c>
      <c r="AD265" s="502">
        <f t="shared" si="109"/>
        <v>0</v>
      </c>
      <c r="AE265" s="502">
        <f t="shared" si="109"/>
        <v>1199</v>
      </c>
      <c r="AF265" s="502">
        <f t="shared" si="109"/>
        <v>1666</v>
      </c>
      <c r="AG265" s="502">
        <f t="shared" si="109"/>
        <v>0</v>
      </c>
      <c r="AH265" s="502">
        <f t="shared" si="110"/>
        <v>0</v>
      </c>
      <c r="AI265" s="502">
        <f t="shared" si="110"/>
        <v>0</v>
      </c>
      <c r="AJ265" s="502">
        <f t="shared" si="110"/>
        <v>4927</v>
      </c>
      <c r="AK265" s="502">
        <f t="shared" si="110"/>
        <v>7</v>
      </c>
      <c r="AL265" s="502">
        <f t="shared" si="110"/>
        <v>7</v>
      </c>
      <c r="AM265" s="502">
        <f t="shared" si="110"/>
        <v>118</v>
      </c>
      <c r="AN265" s="514">
        <f t="shared" si="110"/>
        <v>118</v>
      </c>
    </row>
    <row r="266" spans="1:44" s="5" customFormat="1" ht="18.95" customHeight="1" thickBot="1" x14ac:dyDescent="0.2">
      <c r="A266" s="102" t="s">
        <v>486</v>
      </c>
      <c r="B266" s="101" t="s">
        <v>407</v>
      </c>
      <c r="C266" s="95">
        <v>83</v>
      </c>
      <c r="D266" s="96">
        <v>80</v>
      </c>
      <c r="E266" s="95">
        <v>9</v>
      </c>
      <c r="F266" s="96">
        <v>9</v>
      </c>
      <c r="G266" s="258">
        <v>0</v>
      </c>
      <c r="H266" s="100">
        <v>2815</v>
      </c>
      <c r="I266" s="99">
        <v>256</v>
      </c>
      <c r="J266" s="98">
        <v>380</v>
      </c>
      <c r="K266" s="99">
        <v>620</v>
      </c>
      <c r="L266" s="98">
        <v>0</v>
      </c>
      <c r="M266" s="99">
        <v>0</v>
      </c>
      <c r="N266" s="98">
        <v>122</v>
      </c>
      <c r="O266" s="104">
        <f t="shared" si="108"/>
        <v>4193</v>
      </c>
      <c r="P266" s="100">
        <v>45</v>
      </c>
      <c r="Q266" s="97">
        <v>75</v>
      </c>
      <c r="R266" s="100">
        <v>16</v>
      </c>
      <c r="S266" s="257">
        <v>18</v>
      </c>
      <c r="U266" s="87"/>
      <c r="V266" s="492" t="s">
        <v>486</v>
      </c>
      <c r="W266" s="493" t="s">
        <v>407</v>
      </c>
      <c r="X266" s="502">
        <f t="shared" si="109"/>
        <v>83</v>
      </c>
      <c r="Y266" s="502">
        <f t="shared" si="109"/>
        <v>80</v>
      </c>
      <c r="Z266" s="502">
        <f t="shared" si="109"/>
        <v>9</v>
      </c>
      <c r="AA266" s="502">
        <f t="shared" si="109"/>
        <v>9</v>
      </c>
      <c r="AB266" s="502">
        <f t="shared" si="109"/>
        <v>0</v>
      </c>
      <c r="AC266" s="502">
        <f t="shared" si="109"/>
        <v>2815</v>
      </c>
      <c r="AD266" s="502">
        <f t="shared" si="109"/>
        <v>256</v>
      </c>
      <c r="AE266" s="502">
        <f t="shared" si="109"/>
        <v>380</v>
      </c>
      <c r="AF266" s="502">
        <f t="shared" si="109"/>
        <v>620</v>
      </c>
      <c r="AG266" s="502">
        <f t="shared" si="109"/>
        <v>0</v>
      </c>
      <c r="AH266" s="502">
        <f t="shared" si="110"/>
        <v>0</v>
      </c>
      <c r="AI266" s="502">
        <f t="shared" si="110"/>
        <v>122</v>
      </c>
      <c r="AJ266" s="502">
        <f t="shared" si="110"/>
        <v>4193</v>
      </c>
      <c r="AK266" s="502">
        <f t="shared" si="110"/>
        <v>45</v>
      </c>
      <c r="AL266" s="502">
        <f t="shared" si="110"/>
        <v>75</v>
      </c>
      <c r="AM266" s="502">
        <f t="shared" si="110"/>
        <v>16</v>
      </c>
      <c r="AN266" s="514">
        <f t="shared" si="110"/>
        <v>18</v>
      </c>
      <c r="AP266" s="87"/>
      <c r="AQ266" s="87"/>
      <c r="AR266" s="87"/>
    </row>
    <row r="267" spans="1:44" s="87" customFormat="1" ht="18.95" customHeight="1" thickBot="1" x14ac:dyDescent="0.2">
      <c r="A267" s="551" t="s">
        <v>408</v>
      </c>
      <c r="B267" s="556"/>
      <c r="C267" s="88">
        <f t="shared" ref="C267:S267" si="111">X267</f>
        <v>1700</v>
      </c>
      <c r="D267" s="89">
        <f t="shared" si="111"/>
        <v>1531</v>
      </c>
      <c r="E267" s="88">
        <f t="shared" si="111"/>
        <v>176</v>
      </c>
      <c r="F267" s="89">
        <f t="shared" si="111"/>
        <v>161</v>
      </c>
      <c r="G267" s="93">
        <f t="shared" si="111"/>
        <v>66</v>
      </c>
      <c r="H267" s="93">
        <f t="shared" si="111"/>
        <v>60019</v>
      </c>
      <c r="I267" s="92">
        <f t="shared" si="111"/>
        <v>2901</v>
      </c>
      <c r="J267" s="91">
        <f t="shared" si="111"/>
        <v>10075</v>
      </c>
      <c r="K267" s="92">
        <f t="shared" si="111"/>
        <v>16878</v>
      </c>
      <c r="L267" s="91">
        <f t="shared" si="111"/>
        <v>31</v>
      </c>
      <c r="M267" s="92">
        <f t="shared" si="111"/>
        <v>9</v>
      </c>
      <c r="N267" s="91">
        <f t="shared" si="111"/>
        <v>2072</v>
      </c>
      <c r="O267" s="90">
        <f t="shared" si="111"/>
        <v>91985</v>
      </c>
      <c r="P267" s="93">
        <f t="shared" si="111"/>
        <v>167</v>
      </c>
      <c r="Q267" s="90">
        <f t="shared" si="111"/>
        <v>236</v>
      </c>
      <c r="R267" s="93">
        <f t="shared" si="111"/>
        <v>1161</v>
      </c>
      <c r="S267" s="256">
        <f t="shared" si="111"/>
        <v>1364</v>
      </c>
      <c r="V267" s="551" t="s">
        <v>408</v>
      </c>
      <c r="W267" s="556"/>
      <c r="X267" s="92">
        <f t="shared" ref="X267:AN267" si="112">SUM(X225:X266)</f>
        <v>1700</v>
      </c>
      <c r="Y267" s="92">
        <f t="shared" si="112"/>
        <v>1531</v>
      </c>
      <c r="Z267" s="92">
        <f t="shared" si="112"/>
        <v>176</v>
      </c>
      <c r="AA267" s="92">
        <f t="shared" si="112"/>
        <v>161</v>
      </c>
      <c r="AB267" s="92">
        <f t="shared" si="112"/>
        <v>66</v>
      </c>
      <c r="AC267" s="92">
        <f t="shared" si="112"/>
        <v>60019</v>
      </c>
      <c r="AD267" s="92">
        <f t="shared" si="112"/>
        <v>2901</v>
      </c>
      <c r="AE267" s="92">
        <f t="shared" si="112"/>
        <v>10075</v>
      </c>
      <c r="AF267" s="92">
        <f t="shared" si="112"/>
        <v>16878</v>
      </c>
      <c r="AG267" s="92">
        <f t="shared" si="112"/>
        <v>31</v>
      </c>
      <c r="AH267" s="92">
        <f t="shared" si="112"/>
        <v>9</v>
      </c>
      <c r="AI267" s="92">
        <f t="shared" si="112"/>
        <v>2072</v>
      </c>
      <c r="AJ267" s="92">
        <f t="shared" si="112"/>
        <v>91985</v>
      </c>
      <c r="AK267" s="92">
        <f t="shared" si="112"/>
        <v>167</v>
      </c>
      <c r="AL267" s="92">
        <f t="shared" si="112"/>
        <v>236</v>
      </c>
      <c r="AM267" s="92">
        <f t="shared" si="112"/>
        <v>1161</v>
      </c>
      <c r="AN267" s="256">
        <f t="shared" si="112"/>
        <v>1364</v>
      </c>
    </row>
    <row r="268" spans="1:44" s="87" customFormat="1" ht="18.95" customHeight="1" thickBot="1" x14ac:dyDescent="0.2">
      <c r="A268" s="551" t="s">
        <v>0</v>
      </c>
      <c r="B268" s="556"/>
      <c r="C268" s="88">
        <f t="shared" ref="C268:S268" si="113">C7+C16+C224+C267</f>
        <v>20352</v>
      </c>
      <c r="D268" s="89">
        <f t="shared" si="113"/>
        <v>14786</v>
      </c>
      <c r="E268" s="88">
        <f t="shared" si="113"/>
        <v>2319</v>
      </c>
      <c r="F268" s="89">
        <f t="shared" si="113"/>
        <v>1834</v>
      </c>
      <c r="G268" s="93">
        <f t="shared" si="113"/>
        <v>10840</v>
      </c>
      <c r="H268" s="93">
        <f t="shared" si="113"/>
        <v>538808</v>
      </c>
      <c r="I268" s="92">
        <f t="shared" si="113"/>
        <v>18946</v>
      </c>
      <c r="J268" s="91">
        <f t="shared" si="113"/>
        <v>62104</v>
      </c>
      <c r="K268" s="92">
        <f t="shared" si="113"/>
        <v>121181</v>
      </c>
      <c r="L268" s="91">
        <f t="shared" si="113"/>
        <v>5907</v>
      </c>
      <c r="M268" s="92">
        <f t="shared" si="113"/>
        <v>22961</v>
      </c>
      <c r="N268" s="91">
        <f t="shared" si="113"/>
        <v>24435</v>
      </c>
      <c r="O268" s="90">
        <f t="shared" si="113"/>
        <v>794342</v>
      </c>
      <c r="P268" s="93">
        <f t="shared" si="113"/>
        <v>19850</v>
      </c>
      <c r="Q268" s="90">
        <f t="shared" si="113"/>
        <v>53014</v>
      </c>
      <c r="R268" s="93">
        <f t="shared" si="113"/>
        <v>11196</v>
      </c>
      <c r="S268" s="256">
        <f t="shared" si="113"/>
        <v>28394</v>
      </c>
      <c r="U268" s="84"/>
      <c r="V268" s="557" t="s">
        <v>0</v>
      </c>
      <c r="W268" s="558"/>
      <c r="X268" s="526"/>
      <c r="Y268" s="526"/>
      <c r="Z268" s="526"/>
      <c r="AA268" s="526"/>
      <c r="AB268" s="526"/>
      <c r="AC268" s="526"/>
      <c r="AD268" s="526"/>
      <c r="AE268" s="526"/>
      <c r="AF268" s="526"/>
      <c r="AG268" s="526"/>
      <c r="AH268" s="526"/>
      <c r="AI268" s="526"/>
      <c r="AJ268" s="526"/>
      <c r="AK268" s="526"/>
      <c r="AL268" s="526"/>
      <c r="AM268" s="526"/>
      <c r="AN268" s="527"/>
      <c r="AP268" s="84"/>
      <c r="AQ268" s="84"/>
      <c r="AR268" s="84"/>
    </row>
  </sheetData>
  <mergeCells count="53">
    <mergeCell ref="H3:H4"/>
    <mergeCell ref="I3:I4"/>
    <mergeCell ref="P3:Q3"/>
    <mergeCell ref="R3:S3"/>
    <mergeCell ref="A7:B7"/>
    <mergeCell ref="M3:M4"/>
    <mergeCell ref="N3:N4"/>
    <mergeCell ref="O3:O4"/>
    <mergeCell ref="A16:B16"/>
    <mergeCell ref="P93:Q93"/>
    <mergeCell ref="R93:S93"/>
    <mergeCell ref="C1:S1"/>
    <mergeCell ref="A2:A4"/>
    <mergeCell ref="B2:B4"/>
    <mergeCell ref="C2:D3"/>
    <mergeCell ref="E2:F3"/>
    <mergeCell ref="G2:G4"/>
    <mergeCell ref="H2:O2"/>
    <mergeCell ref="P2:S2"/>
    <mergeCell ref="P92:Q92"/>
    <mergeCell ref="R92:S92"/>
    <mergeCell ref="J3:J4"/>
    <mergeCell ref="K3:K4"/>
    <mergeCell ref="L3:L4"/>
    <mergeCell ref="A268:B268"/>
    <mergeCell ref="P94:Q94"/>
    <mergeCell ref="R94:S94"/>
    <mergeCell ref="H124:O126"/>
    <mergeCell ref="A224:B224"/>
    <mergeCell ref="A267:B267"/>
    <mergeCell ref="H129:O129"/>
    <mergeCell ref="V2:V4"/>
    <mergeCell ref="W2:W4"/>
    <mergeCell ref="X2:Y3"/>
    <mergeCell ref="Z2:AA3"/>
    <mergeCell ref="AB2:AB4"/>
    <mergeCell ref="AC2:AJ2"/>
    <mergeCell ref="AK2:AN2"/>
    <mergeCell ref="AC3:AC4"/>
    <mergeCell ref="AD3:AD4"/>
    <mergeCell ref="AE3:AE4"/>
    <mergeCell ref="AF3:AF4"/>
    <mergeCell ref="AG3:AG4"/>
    <mergeCell ref="AH3:AH4"/>
    <mergeCell ref="AI3:AI4"/>
    <mergeCell ref="AJ3:AJ4"/>
    <mergeCell ref="AK3:AL3"/>
    <mergeCell ref="AM3:AN3"/>
    <mergeCell ref="V7:W7"/>
    <mergeCell ref="V16:W16"/>
    <mergeCell ref="V224:W224"/>
    <mergeCell ref="V267:W267"/>
    <mergeCell ref="V268:W268"/>
  </mergeCells>
  <phoneticPr fontId="1"/>
  <printOptions horizontalCentered="1"/>
  <pageMargins left="0.23622047244094491" right="0.23622047244094491" top="0.31496062992125984" bottom="0.31496062992125984" header="0" footer="0.31496062992125984"/>
  <pageSetup paperSize="9" scale="59" firstPageNumber="35" fitToHeight="4" orientation="portrait" useFirstPageNumber="1" r:id="rId1"/>
  <headerFooter alignWithMargins="0">
    <oddFooter>&amp;C&amp;14- &amp;P -</oddFooter>
  </headerFooter>
  <rowBreaks count="3" manualBreakCount="3">
    <brk id="74" max="18" man="1"/>
    <brk id="144" max="18" man="1"/>
    <brk id="21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Ⅱ資料(2)</vt:lpstr>
      <vt:lpstr>'Ⅱ資料(2)'!Print_Area</vt:lpstr>
      <vt:lpstr>'Ⅱ資料(2)'!Print_Titles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2022-10-14T12:38:19Z</cp:lastPrinted>
  <dcterms:created xsi:type="dcterms:W3CDTF">2020-04-17T08:08:10Z</dcterms:created>
  <dcterms:modified xsi:type="dcterms:W3CDTF">2022-10-14T12:38:53Z</dcterms:modified>
</cp:coreProperties>
</file>