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652309\Box\【02_課所共有】40_24_熊谷図書館\R04年度\Ⅱ　企画、システム管理グループ\08_企画担当\08_07_各種団体\08_07_050_埼図協＿埼玉の公立図書館（統計編）\12_掲載用データ（PDF・Excel）1014修正\"/>
    </mc:Choice>
  </mc:AlternateContent>
  <bookViews>
    <workbookView xWindow="0" yWindow="0" windowWidth="20400" windowHeight="7710" tabRatio="885"/>
  </bookViews>
  <sheets>
    <sheet name="Ⅴ経費(1)" sheetId="18" r:id="rId1"/>
  </sheets>
  <definedNames>
    <definedName name="_xlnm.Print_Area" localSheetId="0">'Ⅴ経費(1)'!$A$1:$L$82</definedName>
    <definedName name="_xlnm.Print_Titles" localSheetId="0">'Ⅴ経費(1)'!$1:$4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8" l="1"/>
  <c r="D10" i="18" l="1"/>
  <c r="C10" i="18" s="1"/>
  <c r="D5" i="18" l="1"/>
  <c r="C5" i="18" s="1"/>
  <c r="D6" i="18"/>
  <c r="C6" i="18" s="1"/>
  <c r="E7" i="18"/>
  <c r="F7" i="18"/>
  <c r="G7" i="18"/>
  <c r="H7" i="18"/>
  <c r="I7" i="18"/>
  <c r="J7" i="18"/>
  <c r="K7" i="18"/>
  <c r="L7" i="18"/>
  <c r="D8" i="18"/>
  <c r="C8" i="18" s="1"/>
  <c r="D9" i="18"/>
  <c r="C9" i="18" s="1"/>
  <c r="D11" i="18"/>
  <c r="C11" i="18" s="1"/>
  <c r="D12" i="18"/>
  <c r="C12" i="18" s="1"/>
  <c r="D13" i="18"/>
  <c r="C13" i="18" s="1"/>
  <c r="D14" i="18"/>
  <c r="C14" i="18" s="1"/>
  <c r="D15" i="18"/>
  <c r="C15" i="18" s="1"/>
  <c r="E16" i="18"/>
  <c r="F16" i="18"/>
  <c r="G16" i="18"/>
  <c r="H16" i="18"/>
  <c r="I16" i="18"/>
  <c r="J16" i="18"/>
  <c r="K16" i="18"/>
  <c r="D17" i="18"/>
  <c r="C17" i="18" s="1"/>
  <c r="D18" i="18"/>
  <c r="C18" i="18" s="1"/>
  <c r="D19" i="18"/>
  <c r="C19" i="18" s="1"/>
  <c r="D20" i="18"/>
  <c r="C20" i="18" s="1"/>
  <c r="D21" i="18"/>
  <c r="C21" i="18" s="1"/>
  <c r="D22" i="18"/>
  <c r="C22" i="18" s="1"/>
  <c r="D23" i="18"/>
  <c r="C23" i="18" s="1"/>
  <c r="D24" i="18"/>
  <c r="C24" i="18" s="1"/>
  <c r="D25" i="18"/>
  <c r="C25" i="18" s="1"/>
  <c r="D26" i="18"/>
  <c r="C26" i="18" s="1"/>
  <c r="D27" i="18"/>
  <c r="C27" i="18" s="1"/>
  <c r="D28" i="18"/>
  <c r="C28" i="18" s="1"/>
  <c r="D29" i="18"/>
  <c r="C29" i="18" s="1"/>
  <c r="D30" i="18"/>
  <c r="C30" i="18" s="1"/>
  <c r="D31" i="18"/>
  <c r="C31" i="18" s="1"/>
  <c r="D32" i="18"/>
  <c r="C32" i="18" s="1"/>
  <c r="D33" i="18"/>
  <c r="C33" i="18" s="1"/>
  <c r="D34" i="18"/>
  <c r="C34" i="18" s="1"/>
  <c r="D35" i="18"/>
  <c r="C35" i="18" s="1"/>
  <c r="D36" i="18"/>
  <c r="C36" i="18" s="1"/>
  <c r="D37" i="18"/>
  <c r="C37" i="18" s="1"/>
  <c r="D38" i="18"/>
  <c r="C38" i="18" s="1"/>
  <c r="D39" i="18"/>
  <c r="C39" i="18" s="1"/>
  <c r="D40" i="18"/>
  <c r="C40" i="18" s="1"/>
  <c r="D41" i="18"/>
  <c r="C41" i="18" s="1"/>
  <c r="D42" i="18"/>
  <c r="C42" i="18" s="1"/>
  <c r="D43" i="18"/>
  <c r="C43" i="18" s="1"/>
  <c r="D44" i="18"/>
  <c r="C44" i="18" s="1"/>
  <c r="D45" i="18"/>
  <c r="C45" i="18" s="1"/>
  <c r="D46" i="18"/>
  <c r="C46" i="18" s="1"/>
  <c r="D47" i="18"/>
  <c r="C47" i="18" s="1"/>
  <c r="C48" i="18"/>
  <c r="D49" i="18"/>
  <c r="C49" i="18" s="1"/>
  <c r="D50" i="18"/>
  <c r="C50" i="18" s="1"/>
  <c r="D51" i="18"/>
  <c r="C51" i="18" s="1"/>
  <c r="D52" i="18"/>
  <c r="C52" i="18" s="1"/>
  <c r="D53" i="18"/>
  <c r="C53" i="18" s="1"/>
  <c r="D54" i="18"/>
  <c r="C54" i="18" s="1"/>
  <c r="D55" i="18"/>
  <c r="I57" i="18"/>
  <c r="D56" i="18"/>
  <c r="C56" i="18" s="1"/>
  <c r="E57" i="18"/>
  <c r="F57" i="18"/>
  <c r="G57" i="18"/>
  <c r="H57" i="18"/>
  <c r="J57" i="18"/>
  <c r="K57" i="18"/>
  <c r="L57" i="18"/>
  <c r="D58" i="18"/>
  <c r="C58" i="18" s="1"/>
  <c r="D59" i="18"/>
  <c r="C59" i="18" s="1"/>
  <c r="D60" i="18"/>
  <c r="C60" i="18" s="1"/>
  <c r="D61" i="18"/>
  <c r="C61" i="18" s="1"/>
  <c r="D62" i="18"/>
  <c r="C62" i="18" s="1"/>
  <c r="D63" i="18"/>
  <c r="C63" i="18" s="1"/>
  <c r="D64" i="18"/>
  <c r="C64" i="18" s="1"/>
  <c r="D65" i="18"/>
  <c r="C65" i="18" s="1"/>
  <c r="D66" i="18"/>
  <c r="C66" i="18" s="1"/>
  <c r="D67" i="18"/>
  <c r="C67" i="18" s="1"/>
  <c r="D68" i="18"/>
  <c r="C68" i="18" s="1"/>
  <c r="D69" i="18"/>
  <c r="C69" i="18" s="1"/>
  <c r="D70" i="18"/>
  <c r="C70" i="18" s="1"/>
  <c r="D71" i="18"/>
  <c r="C71" i="18" s="1"/>
  <c r="D72" i="18"/>
  <c r="C72" i="18" s="1"/>
  <c r="D73" i="18"/>
  <c r="C73" i="18" s="1"/>
  <c r="D74" i="18"/>
  <c r="C74" i="18" s="1"/>
  <c r="D75" i="18"/>
  <c r="C75" i="18" s="1"/>
  <c r="D76" i="18"/>
  <c r="C76" i="18" s="1"/>
  <c r="D77" i="18"/>
  <c r="C77" i="18" s="1"/>
  <c r="D78" i="18"/>
  <c r="C78" i="18" s="1"/>
  <c r="D79" i="18"/>
  <c r="C79" i="18" s="1"/>
  <c r="D80" i="18"/>
  <c r="C80" i="18" s="1"/>
  <c r="E81" i="18"/>
  <c r="F81" i="18"/>
  <c r="G81" i="18"/>
  <c r="H81" i="18"/>
  <c r="I81" i="18"/>
  <c r="J81" i="18"/>
  <c r="K81" i="18"/>
  <c r="L81" i="18"/>
  <c r="L82" i="18" l="1"/>
  <c r="D81" i="18"/>
  <c r="K82" i="18"/>
  <c r="H82" i="18"/>
  <c r="F82" i="18"/>
  <c r="D16" i="18"/>
  <c r="G82" i="18"/>
  <c r="E82" i="18"/>
  <c r="I82" i="18"/>
  <c r="D7" i="18"/>
  <c r="J82" i="18"/>
  <c r="C81" i="18"/>
  <c r="C16" i="18"/>
  <c r="C55" i="18"/>
  <c r="D57" i="18"/>
  <c r="D82" i="18" s="1"/>
  <c r="C57" i="18"/>
  <c r="C7" i="18"/>
  <c r="C82" i="18" l="1"/>
</calcChain>
</file>

<file path=xl/sharedStrings.xml><?xml version="1.0" encoding="utf-8"?>
<sst xmlns="http://schemas.openxmlformats.org/spreadsheetml/2006/main" count="98" uniqueCount="94">
  <si>
    <t>合計</t>
    <rPh sb="0" eb="2">
      <t>ゴウケイ</t>
    </rPh>
    <phoneticPr fontId="3"/>
  </si>
  <si>
    <t>県立熊谷</t>
    <rPh sb="0" eb="2">
      <t>ケンリツ</t>
    </rPh>
    <rPh sb="2" eb="4">
      <t>クマガヤ</t>
    </rPh>
    <phoneticPr fontId="2"/>
  </si>
  <si>
    <t>県議会図書室</t>
    <rPh sb="0" eb="3">
      <t>ケンギカイ</t>
    </rPh>
    <rPh sb="3" eb="6">
      <t>トショシツ</t>
    </rPh>
    <phoneticPr fontId="2"/>
  </si>
  <si>
    <t>県活総セ</t>
    <rPh sb="0" eb="1">
      <t>ケン</t>
    </rPh>
    <rPh sb="1" eb="2">
      <t>カツ</t>
    </rPh>
    <rPh sb="2" eb="3">
      <t>ソウ</t>
    </rPh>
    <phoneticPr fontId="2"/>
  </si>
  <si>
    <t>さいたま文学館</t>
    <rPh sb="4" eb="7">
      <t>ブンガクカン</t>
    </rPh>
    <phoneticPr fontId="2"/>
  </si>
  <si>
    <t>男女共同参画</t>
    <rPh sb="0" eb="2">
      <t>ダンジョ</t>
    </rPh>
    <rPh sb="2" eb="4">
      <t>キョウドウ</t>
    </rPh>
    <rPh sb="4" eb="6">
      <t>サンカク</t>
    </rPh>
    <phoneticPr fontId="2"/>
  </si>
  <si>
    <t>女性教育会館</t>
    <rPh sb="0" eb="2">
      <t>ジョセイ</t>
    </rPh>
    <rPh sb="2" eb="4">
      <t>キョウイク</t>
    </rPh>
    <rPh sb="4" eb="6">
      <t>カイカン</t>
    </rPh>
    <phoneticPr fontId="2"/>
  </si>
  <si>
    <t>福祉情報センター</t>
    <rPh sb="0" eb="2">
      <t>フクシ</t>
    </rPh>
    <rPh sb="2" eb="4">
      <t>ジョウホウ</t>
    </rPh>
    <phoneticPr fontId="3"/>
  </si>
  <si>
    <t>専門　計</t>
    <rPh sb="0" eb="2">
      <t>センモン</t>
    </rPh>
    <rPh sb="3" eb="4">
      <t>ケイ</t>
    </rPh>
    <phoneticPr fontId="3"/>
  </si>
  <si>
    <t>***</t>
  </si>
  <si>
    <t>朝霞市</t>
    <rPh sb="0" eb="3">
      <t>アサカシ</t>
    </rPh>
    <phoneticPr fontId="2"/>
  </si>
  <si>
    <t>入間市</t>
    <rPh sb="0" eb="3">
      <t>イルマシ</t>
    </rPh>
    <phoneticPr fontId="2"/>
  </si>
  <si>
    <t>桶川市</t>
    <rPh sb="0" eb="3">
      <t>オケガワシ</t>
    </rPh>
    <phoneticPr fontId="2"/>
  </si>
  <si>
    <t>春日部市</t>
    <rPh sb="0" eb="4">
      <t>カスカベシ</t>
    </rPh>
    <phoneticPr fontId="2"/>
  </si>
  <si>
    <t>市　計</t>
    <rPh sb="0" eb="1">
      <t>シ</t>
    </rPh>
    <rPh sb="2" eb="3">
      <t>ケイ</t>
    </rPh>
    <phoneticPr fontId="3"/>
  </si>
  <si>
    <t>滑川町</t>
    <rPh sb="0" eb="2">
      <t>ナメガワ</t>
    </rPh>
    <rPh sb="2" eb="3">
      <t>マチ</t>
    </rPh>
    <phoneticPr fontId="5"/>
  </si>
  <si>
    <t>町村　計</t>
    <rPh sb="0" eb="2">
      <t>チョウソン</t>
    </rPh>
    <rPh sb="3" eb="4">
      <t>ケイ</t>
    </rPh>
    <phoneticPr fontId="3"/>
  </si>
  <si>
    <t>その他</t>
    <rPh sb="2" eb="3">
      <t>タ</t>
    </rPh>
    <phoneticPr fontId="3"/>
  </si>
  <si>
    <t>三芳町</t>
    <rPh sb="0" eb="3">
      <t>ミヨシマチ</t>
    </rPh>
    <phoneticPr fontId="3"/>
  </si>
  <si>
    <t>神川町</t>
    <rPh sb="0" eb="3">
      <t>カミカワマチ</t>
    </rPh>
    <phoneticPr fontId="3"/>
  </si>
  <si>
    <t>吉川市</t>
    <rPh sb="0" eb="3">
      <t>ヨシカワシ</t>
    </rPh>
    <phoneticPr fontId="3"/>
  </si>
  <si>
    <t>八潮市</t>
    <rPh sb="0" eb="3">
      <t>ヤシオシ</t>
    </rPh>
    <phoneticPr fontId="3"/>
  </si>
  <si>
    <t>三郷市</t>
    <rPh sb="0" eb="3">
      <t>ミサトシ</t>
    </rPh>
    <phoneticPr fontId="3"/>
  </si>
  <si>
    <t>蓮田市</t>
    <rPh sb="0" eb="3">
      <t>ハスダシ</t>
    </rPh>
    <phoneticPr fontId="3"/>
  </si>
  <si>
    <t>鴻巣市</t>
    <rPh sb="0" eb="3">
      <t>コウノスシ</t>
    </rPh>
    <phoneticPr fontId="3"/>
  </si>
  <si>
    <t>上尾市</t>
    <rPh sb="0" eb="3">
      <t>アゲオシ</t>
    </rPh>
    <phoneticPr fontId="3"/>
  </si>
  <si>
    <t>総合教育セ</t>
    <rPh sb="0" eb="2">
      <t>ソウゴウ</t>
    </rPh>
    <rPh sb="2" eb="4">
      <t>キョウイク</t>
    </rPh>
    <phoneticPr fontId="2"/>
  </si>
  <si>
    <t>県　計</t>
    <rPh sb="0" eb="1">
      <t>ケン</t>
    </rPh>
    <rPh sb="2" eb="3">
      <t>ケイ</t>
    </rPh>
    <phoneticPr fontId="3"/>
  </si>
  <si>
    <t>視聴覚</t>
    <rPh sb="0" eb="3">
      <t>シチョウカク</t>
    </rPh>
    <phoneticPr fontId="3"/>
  </si>
  <si>
    <t>図書</t>
    <rPh sb="0" eb="2">
      <t>トショ</t>
    </rPh>
    <phoneticPr fontId="3"/>
  </si>
  <si>
    <t>うち
図書費</t>
    <rPh sb="3" eb="6">
      <t>トショヒ</t>
    </rPh>
    <phoneticPr fontId="3"/>
  </si>
  <si>
    <t>総額
（千円）</t>
    <rPh sb="0" eb="2">
      <t>ソウガク</t>
    </rPh>
    <rPh sb="4" eb="6">
      <t>センエン</t>
    </rPh>
    <phoneticPr fontId="3"/>
  </si>
  <si>
    <t>その他の
図書館費</t>
    <rPh sb="2" eb="3">
      <t>タ</t>
    </rPh>
    <rPh sb="5" eb="8">
      <t>トショカン</t>
    </rPh>
    <rPh sb="8" eb="9">
      <t>ヒ</t>
    </rPh>
    <phoneticPr fontId="3"/>
  </si>
  <si>
    <t>資料費</t>
    <rPh sb="0" eb="3">
      <t>シリョウヒ</t>
    </rPh>
    <phoneticPr fontId="3"/>
  </si>
  <si>
    <t>総額</t>
    <rPh sb="0" eb="2">
      <t>ソウガク</t>
    </rPh>
    <phoneticPr fontId="3"/>
  </si>
  <si>
    <t>臨時的経費</t>
    <rPh sb="0" eb="3">
      <t>リンジテキ</t>
    </rPh>
    <rPh sb="3" eb="5">
      <t>ケイヒ</t>
    </rPh>
    <phoneticPr fontId="3"/>
  </si>
  <si>
    <t>市町村名
（機関名）</t>
    <rPh sb="0" eb="3">
      <t>シチョウソン</t>
    </rPh>
    <rPh sb="6" eb="8">
      <t>キカン</t>
    </rPh>
    <rPh sb="8" eb="9">
      <t>メイ</t>
    </rPh>
    <phoneticPr fontId="3"/>
  </si>
  <si>
    <t>さいたま市</t>
    <rPh sb="4" eb="5">
      <t>シ</t>
    </rPh>
    <phoneticPr fontId="1"/>
  </si>
  <si>
    <t>町村計</t>
    <rPh sb="0" eb="2">
      <t>チョウソン</t>
    </rPh>
    <rPh sb="2" eb="3">
      <t>ケイ</t>
    </rPh>
    <phoneticPr fontId="3"/>
  </si>
  <si>
    <t>嵐山町</t>
    <rPh sb="0" eb="3">
      <t>ランザンマチ</t>
    </rPh>
    <phoneticPr fontId="5"/>
  </si>
  <si>
    <t>寄居町</t>
    <rPh sb="0" eb="3">
      <t>ヨリイマチ</t>
    </rPh>
    <phoneticPr fontId="5"/>
  </si>
  <si>
    <t>吉見町</t>
    <rPh sb="0" eb="2">
      <t>ヨシミ</t>
    </rPh>
    <rPh sb="2" eb="3">
      <t>マチ</t>
    </rPh>
    <phoneticPr fontId="5"/>
  </si>
  <si>
    <t>横瀬町</t>
    <rPh sb="0" eb="3">
      <t>ヨコゼマチ</t>
    </rPh>
    <phoneticPr fontId="5"/>
  </si>
  <si>
    <t>毛呂山町</t>
    <rPh sb="0" eb="4">
      <t>モロヤママチ</t>
    </rPh>
    <phoneticPr fontId="5"/>
  </si>
  <si>
    <t>宮代町</t>
    <rPh sb="0" eb="2">
      <t>ミヤシロ</t>
    </rPh>
    <rPh sb="2" eb="3">
      <t>マチ</t>
    </rPh>
    <phoneticPr fontId="3"/>
  </si>
  <si>
    <t>皆野町</t>
    <rPh sb="0" eb="3">
      <t>ミナノマチ</t>
    </rPh>
    <phoneticPr fontId="5"/>
  </si>
  <si>
    <t>美里町</t>
    <rPh sb="0" eb="2">
      <t>ミサト</t>
    </rPh>
    <rPh sb="2" eb="3">
      <t>マチ</t>
    </rPh>
    <phoneticPr fontId="5"/>
  </si>
  <si>
    <t>松伏町</t>
    <rPh sb="0" eb="3">
      <t>マツブシマチ</t>
    </rPh>
    <phoneticPr fontId="3"/>
  </si>
  <si>
    <t>東秩父村</t>
    <rPh sb="0" eb="3">
      <t>ヒガシチチブ</t>
    </rPh>
    <rPh sb="3" eb="4">
      <t>ムラ</t>
    </rPh>
    <phoneticPr fontId="5"/>
  </si>
  <si>
    <t>鳩山町</t>
    <rPh sb="0" eb="2">
      <t>ハトヤマ</t>
    </rPh>
    <rPh sb="2" eb="3">
      <t>マチ</t>
    </rPh>
    <phoneticPr fontId="5"/>
  </si>
  <si>
    <t>長瀞町</t>
    <rPh sb="0" eb="3">
      <t>ナガトロマチ</t>
    </rPh>
    <phoneticPr fontId="5"/>
  </si>
  <si>
    <t>ときがわ町</t>
    <rPh sb="4" eb="5">
      <t>マチ</t>
    </rPh>
    <phoneticPr fontId="5"/>
  </si>
  <si>
    <t>杉戸町</t>
    <rPh sb="0" eb="2">
      <t>スギト</t>
    </rPh>
    <rPh sb="2" eb="3">
      <t>マチ</t>
    </rPh>
    <phoneticPr fontId="5"/>
  </si>
  <si>
    <t>川島町</t>
    <rPh sb="0" eb="3">
      <t>カワジママチ</t>
    </rPh>
    <phoneticPr fontId="5"/>
  </si>
  <si>
    <t>上里町</t>
    <rPh sb="0" eb="3">
      <t>カミサトマチ</t>
    </rPh>
    <phoneticPr fontId="3"/>
  </si>
  <si>
    <t>越生町</t>
    <rPh sb="0" eb="3">
      <t>オゴセマチ</t>
    </rPh>
    <phoneticPr fontId="5"/>
  </si>
  <si>
    <t>小川町</t>
    <rPh sb="0" eb="3">
      <t>オガワマチ</t>
    </rPh>
    <phoneticPr fontId="5"/>
  </si>
  <si>
    <t>小鹿野町</t>
    <rPh sb="0" eb="4">
      <t>オガノマチ</t>
    </rPh>
    <phoneticPr fontId="5"/>
  </si>
  <si>
    <t>伊奈町</t>
    <rPh sb="0" eb="3">
      <t>イナマチ</t>
    </rPh>
    <phoneticPr fontId="3"/>
  </si>
  <si>
    <t>蕨市</t>
    <rPh sb="0" eb="2">
      <t>ワラビシ</t>
    </rPh>
    <phoneticPr fontId="5"/>
  </si>
  <si>
    <t>和光市</t>
    <rPh sb="0" eb="3">
      <t>ワコウシ</t>
    </rPh>
    <phoneticPr fontId="5"/>
  </si>
  <si>
    <t>本庄市</t>
    <rPh sb="0" eb="3">
      <t>ホンジョウシ</t>
    </rPh>
    <phoneticPr fontId="5"/>
  </si>
  <si>
    <t>ふじみ野市</t>
    <rPh sb="3" eb="5">
      <t>ノシ</t>
    </rPh>
    <phoneticPr fontId="3"/>
  </si>
  <si>
    <t>富士見市</t>
    <rPh sb="0" eb="3">
      <t>フジミ</t>
    </rPh>
    <rPh sb="3" eb="4">
      <t>シ</t>
    </rPh>
    <phoneticPr fontId="5"/>
  </si>
  <si>
    <t>深谷市</t>
    <rPh sb="0" eb="3">
      <t>フカヤシ</t>
    </rPh>
    <phoneticPr fontId="5"/>
  </si>
  <si>
    <t>日高市</t>
    <rPh sb="0" eb="3">
      <t>ヒダカシ</t>
    </rPh>
    <phoneticPr fontId="5"/>
  </si>
  <si>
    <t>東松山市</t>
    <rPh sb="0" eb="4">
      <t>ヒガシマツヤマシ</t>
    </rPh>
    <phoneticPr fontId="5"/>
  </si>
  <si>
    <t>飯能市</t>
    <rPh sb="0" eb="3">
      <t>ハンノウシ</t>
    </rPh>
    <phoneticPr fontId="3"/>
  </si>
  <si>
    <t>羽生市</t>
    <rPh sb="0" eb="3">
      <t>ハニュウシ</t>
    </rPh>
    <phoneticPr fontId="5"/>
  </si>
  <si>
    <t>新座市</t>
    <rPh sb="0" eb="2">
      <t>ニイザ</t>
    </rPh>
    <rPh sb="2" eb="3">
      <t>シ</t>
    </rPh>
    <phoneticPr fontId="5"/>
  </si>
  <si>
    <t>戸田市</t>
    <rPh sb="0" eb="3">
      <t>トダシ</t>
    </rPh>
    <phoneticPr fontId="5"/>
  </si>
  <si>
    <t>所沢市</t>
    <rPh sb="0" eb="3">
      <t>トコロザワシ</t>
    </rPh>
    <phoneticPr fontId="5"/>
  </si>
  <si>
    <t>鶴ヶ島市</t>
    <rPh sb="0" eb="3">
      <t>ツルガシマ</t>
    </rPh>
    <rPh sb="3" eb="4">
      <t>シ</t>
    </rPh>
    <phoneticPr fontId="5"/>
  </si>
  <si>
    <t>秩父市</t>
    <rPh sb="0" eb="3">
      <t>チチブシ</t>
    </rPh>
    <phoneticPr fontId="5"/>
  </si>
  <si>
    <t>草加市</t>
    <rPh sb="0" eb="3">
      <t>ソウカシ</t>
    </rPh>
    <phoneticPr fontId="5"/>
  </si>
  <si>
    <t>白岡市</t>
    <rPh sb="0" eb="2">
      <t>シラオカ</t>
    </rPh>
    <rPh sb="2" eb="3">
      <t>シ</t>
    </rPh>
    <phoneticPr fontId="5"/>
  </si>
  <si>
    <t>志木市</t>
    <rPh sb="0" eb="3">
      <t>シキシ</t>
    </rPh>
    <phoneticPr fontId="3"/>
  </si>
  <si>
    <t>狭山市</t>
    <rPh sb="0" eb="3">
      <t>サヤマシ</t>
    </rPh>
    <phoneticPr fontId="5"/>
  </si>
  <si>
    <t>幸手市</t>
    <rPh sb="0" eb="3">
      <t>サッテシ</t>
    </rPh>
    <phoneticPr fontId="5"/>
  </si>
  <si>
    <t>坂戸市</t>
    <rPh sb="0" eb="3">
      <t>サカドシ</t>
    </rPh>
    <phoneticPr fontId="5"/>
  </si>
  <si>
    <t>越谷市</t>
    <rPh sb="0" eb="3">
      <t>コシガヤシ</t>
    </rPh>
    <phoneticPr fontId="5"/>
  </si>
  <si>
    <t>熊谷市</t>
    <rPh sb="0" eb="3">
      <t>クマガヤシ</t>
    </rPh>
    <phoneticPr fontId="5"/>
  </si>
  <si>
    <t>久喜市</t>
    <rPh sb="0" eb="3">
      <t>クキシ</t>
    </rPh>
    <phoneticPr fontId="5"/>
  </si>
  <si>
    <t>行田市</t>
    <rPh sb="0" eb="2">
      <t>ギョウダ</t>
    </rPh>
    <rPh sb="2" eb="3">
      <t>シ</t>
    </rPh>
    <phoneticPr fontId="5"/>
  </si>
  <si>
    <t>北本市</t>
    <rPh sb="0" eb="3">
      <t>キタモトシ</t>
    </rPh>
    <phoneticPr fontId="5"/>
  </si>
  <si>
    <t>川越市</t>
    <rPh sb="0" eb="3">
      <t>カワゴエシ</t>
    </rPh>
    <phoneticPr fontId="5"/>
  </si>
  <si>
    <t>川口市</t>
    <rPh sb="0" eb="2">
      <t>カワグチ</t>
    </rPh>
    <rPh sb="2" eb="3">
      <t>シ</t>
    </rPh>
    <phoneticPr fontId="5"/>
  </si>
  <si>
    <t>加須市</t>
    <rPh sb="0" eb="3">
      <t>カゾシ</t>
    </rPh>
    <phoneticPr fontId="5"/>
  </si>
  <si>
    <t>保健医療科学院</t>
    <rPh sb="0" eb="2">
      <t>ホケン</t>
    </rPh>
    <rPh sb="2" eb="4">
      <t>イリョウ</t>
    </rPh>
    <rPh sb="4" eb="7">
      <t>カガクイン</t>
    </rPh>
    <phoneticPr fontId="3"/>
  </si>
  <si>
    <t>県立久喜</t>
    <rPh sb="0" eb="2">
      <t>ケンリツ</t>
    </rPh>
    <rPh sb="2" eb="4">
      <t>クキ</t>
    </rPh>
    <phoneticPr fontId="1"/>
  </si>
  <si>
    <t>新聞雑誌</t>
    <rPh sb="0" eb="2">
      <t>シンブン</t>
    </rPh>
    <rPh sb="2" eb="4">
      <t>ザッシ</t>
    </rPh>
    <phoneticPr fontId="3"/>
  </si>
  <si>
    <t>Ⅴ　経費（１）</t>
    <rPh sb="2" eb="4">
      <t>ケイヒ</t>
    </rPh>
    <phoneticPr fontId="3"/>
  </si>
  <si>
    <t>令和４年度図書館費予算（当初）　（千円）</t>
    <rPh sb="0" eb="2">
      <t>レイワ</t>
    </rPh>
    <rPh sb="3" eb="5">
      <t>ネンド</t>
    </rPh>
    <rPh sb="4" eb="5">
      <t>ド</t>
    </rPh>
    <rPh sb="5" eb="8">
      <t>トショカン</t>
    </rPh>
    <rPh sb="8" eb="9">
      <t>ヒ</t>
    </rPh>
    <rPh sb="9" eb="11">
      <t>ヨサン</t>
    </rPh>
    <rPh sb="12" eb="14">
      <t>トウショ</t>
    </rPh>
    <rPh sb="17" eb="19">
      <t>センエン</t>
    </rPh>
    <phoneticPr fontId="3"/>
  </si>
  <si>
    <t>令和４年度各自治体一般会計当初予算（千円）</t>
    <rPh sb="0" eb="2">
      <t>レイワ</t>
    </rPh>
    <rPh sb="3" eb="5">
      <t>ネンド</t>
    </rPh>
    <rPh sb="4" eb="5">
      <t>ド</t>
    </rPh>
    <rPh sb="5" eb="6">
      <t>カク</t>
    </rPh>
    <rPh sb="6" eb="9">
      <t>ジチタイ</t>
    </rPh>
    <rPh sb="9" eb="11">
      <t>イッパン</t>
    </rPh>
    <rPh sb="11" eb="13">
      <t>カイケイ</t>
    </rPh>
    <rPh sb="13" eb="15">
      <t>トウショ</t>
    </rPh>
    <rPh sb="15" eb="17">
      <t>ヨサン</t>
    </rPh>
    <rPh sb="18" eb="20">
      <t>センエン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</si>
</sst>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1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明朝"/>
      <family val="1"/>
    </font>
    <font>
      <sz val="11"/>
      <color rgb="FF000000"/>
      <name val="ＭＳ Ｐゴシック"/>
      <family val="3"/>
      <charset val="128"/>
    </font>
    <font>
      <sz val="11"/>
      <color rgb="FF000000"/>
      <name val="ＭＳ Ｐ明朝"/>
      <family val="1"/>
      <charset val="128"/>
    </font>
    <font>
      <sz val="11"/>
      <color rgb="FF000000"/>
      <name val="ＭＳ Ｐ明朝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" fillId="0" borderId="0" applyFill="0" applyBorder="0" applyAlignment="0" applyProtection="0">
      <alignment vertical="center"/>
    </xf>
    <xf numFmtId="0" fontId="2" fillId="0" borderId="0">
      <alignment vertical="center"/>
    </xf>
    <xf numFmtId="0" fontId="7" fillId="0" borderId="0">
      <alignment vertical="center"/>
    </xf>
  </cellStyleXfs>
  <cellXfs count="173">
    <xf numFmtId="0" fontId="0" fillId="0" borderId="0" xfId="0">
      <alignment vertical="center"/>
    </xf>
    <xf numFmtId="0" fontId="11" fillId="0" borderId="0" xfId="1" applyFont="1" applyFill="1" applyProtection="1">
      <alignment vertical="center"/>
      <protection locked="0"/>
    </xf>
    <xf numFmtId="0" fontId="8" fillId="0" borderId="0" xfId="1" applyFont="1">
      <alignment vertical="center"/>
    </xf>
    <xf numFmtId="38" fontId="8" fillId="0" borderId="0" xfId="3" applyFont="1">
      <alignment vertical="center"/>
    </xf>
    <xf numFmtId="176" fontId="8" fillId="0" borderId="0" xfId="1" applyNumberFormat="1" applyFont="1">
      <alignment vertical="center"/>
    </xf>
    <xf numFmtId="0" fontId="8" fillId="2" borderId="0" xfId="1" applyFont="1" applyFill="1">
      <alignment vertical="center"/>
    </xf>
    <xf numFmtId="176" fontId="10" fillId="2" borderId="7" xfId="1" applyNumberFormat="1" applyFont="1" applyFill="1" applyBorder="1" applyAlignment="1">
      <alignment horizontal="right" vertical="center"/>
    </xf>
    <xf numFmtId="176" fontId="10" fillId="2" borderId="6" xfId="1" applyNumberFormat="1" applyFont="1" applyFill="1" applyBorder="1" applyAlignment="1">
      <alignment horizontal="right" vertical="center"/>
    </xf>
    <xf numFmtId="176" fontId="10" fillId="2" borderId="2" xfId="1" applyNumberFormat="1" applyFont="1" applyFill="1" applyBorder="1" applyAlignment="1">
      <alignment horizontal="right" vertical="center"/>
    </xf>
    <xf numFmtId="176" fontId="10" fillId="2" borderId="5" xfId="1" applyNumberFormat="1" applyFont="1" applyFill="1" applyBorder="1" applyAlignment="1">
      <alignment horizontal="right" vertical="center"/>
    </xf>
    <xf numFmtId="176" fontId="10" fillId="2" borderId="1" xfId="1" applyNumberFormat="1" applyFont="1" applyFill="1" applyBorder="1" applyAlignment="1">
      <alignment horizontal="right" vertical="center"/>
    </xf>
    <xf numFmtId="176" fontId="10" fillId="2" borderId="3" xfId="1" applyNumberFormat="1" applyFont="1" applyFill="1" applyBorder="1" applyAlignment="1">
      <alignment horizontal="right" vertical="center"/>
    </xf>
    <xf numFmtId="176" fontId="10" fillId="2" borderId="7" xfId="3" applyNumberFormat="1" applyFont="1" applyFill="1" applyBorder="1" applyAlignment="1">
      <alignment horizontal="right" vertical="center"/>
    </xf>
    <xf numFmtId="176" fontId="10" fillId="2" borderId="6" xfId="3" applyNumberFormat="1" applyFont="1" applyFill="1" applyBorder="1" applyAlignment="1">
      <alignment horizontal="right" vertical="center"/>
    </xf>
    <xf numFmtId="176" fontId="10" fillId="2" borderId="2" xfId="3" applyNumberFormat="1" applyFont="1" applyFill="1" applyBorder="1" applyAlignment="1">
      <alignment horizontal="right" vertical="center"/>
    </xf>
    <xf numFmtId="176" fontId="10" fillId="2" borderId="5" xfId="3" applyNumberFormat="1" applyFont="1" applyFill="1" applyBorder="1" applyAlignment="1">
      <alignment horizontal="right" vertical="center"/>
    </xf>
    <xf numFmtId="176" fontId="10" fillId="2" borderId="1" xfId="3" applyNumberFormat="1" applyFont="1" applyFill="1" applyBorder="1" applyAlignment="1">
      <alignment horizontal="right" vertical="center"/>
    </xf>
    <xf numFmtId="176" fontId="10" fillId="2" borderId="3" xfId="3" applyNumberFormat="1" applyFont="1" applyFill="1" applyBorder="1" applyAlignment="1">
      <alignment horizontal="right" vertical="center"/>
    </xf>
    <xf numFmtId="176" fontId="12" fillId="0" borderId="50" xfId="1" applyNumberFormat="1" applyFont="1" applyFill="1" applyBorder="1" applyAlignment="1">
      <alignment vertical="center"/>
    </xf>
    <xf numFmtId="176" fontId="11" fillId="0" borderId="21" xfId="1" applyNumberFormat="1" applyFont="1" applyFill="1" applyBorder="1" applyProtection="1">
      <alignment vertical="center"/>
      <protection locked="0"/>
    </xf>
    <xf numFmtId="176" fontId="11" fillId="0" borderId="15" xfId="1" applyNumberFormat="1" applyFont="1" applyFill="1" applyBorder="1" applyProtection="1">
      <alignment vertical="center"/>
      <protection locked="0"/>
    </xf>
    <xf numFmtId="176" fontId="11" fillId="0" borderId="20" xfId="1" applyNumberFormat="1" applyFont="1" applyBorder="1" applyProtection="1">
      <alignment vertical="center"/>
      <protection locked="0"/>
    </xf>
    <xf numFmtId="176" fontId="11" fillId="0" borderId="44" xfId="1" applyNumberFormat="1" applyFont="1" applyBorder="1" applyProtection="1">
      <alignment vertical="center"/>
      <protection locked="0"/>
    </xf>
    <xf numFmtId="176" fontId="11" fillId="0" borderId="43" xfId="1" applyNumberFormat="1" applyFont="1" applyFill="1" applyBorder="1" applyProtection="1">
      <alignment vertical="center"/>
    </xf>
    <xf numFmtId="176" fontId="11" fillId="0" borderId="20" xfId="1" applyNumberFormat="1" applyFont="1" applyFill="1" applyBorder="1" applyProtection="1">
      <alignment vertical="center"/>
    </xf>
    <xf numFmtId="0" fontId="11" fillId="0" borderId="51" xfId="1" applyFont="1" applyFill="1" applyBorder="1" applyAlignment="1">
      <alignment vertical="center" shrinkToFit="1"/>
    </xf>
    <xf numFmtId="0" fontId="11" fillId="0" borderId="52" xfId="1" applyNumberFormat="1" applyFont="1" applyFill="1" applyBorder="1" applyAlignment="1">
      <alignment horizontal="center" vertical="center"/>
    </xf>
    <xf numFmtId="176" fontId="11" fillId="0" borderId="29" xfId="1" applyNumberFormat="1" applyFont="1" applyFill="1" applyBorder="1" applyAlignment="1">
      <alignment vertical="center"/>
    </xf>
    <xf numFmtId="176" fontId="11" fillId="0" borderId="21" xfId="1" applyNumberFormat="1" applyFont="1" applyBorder="1" applyProtection="1">
      <alignment vertical="center"/>
      <protection locked="0"/>
    </xf>
    <xf numFmtId="176" fontId="11" fillId="0" borderId="15" xfId="1" applyNumberFormat="1" applyFont="1" applyBorder="1" applyProtection="1">
      <alignment vertical="center"/>
      <protection locked="0"/>
    </xf>
    <xf numFmtId="176" fontId="11" fillId="0" borderId="41" xfId="1" applyNumberFormat="1" applyFont="1" applyBorder="1" applyProtection="1">
      <alignment vertical="center"/>
      <protection locked="0"/>
    </xf>
    <xf numFmtId="176" fontId="11" fillId="0" borderId="46" xfId="1" applyNumberFormat="1" applyFont="1" applyBorder="1" applyProtection="1">
      <alignment vertical="center"/>
      <protection locked="0"/>
    </xf>
    <xf numFmtId="176" fontId="11" fillId="0" borderId="49" xfId="1" applyNumberFormat="1" applyFont="1" applyFill="1" applyBorder="1" applyProtection="1">
      <alignment vertical="center"/>
    </xf>
    <xf numFmtId="0" fontId="11" fillId="0" borderId="41" xfId="1" applyFont="1" applyFill="1" applyBorder="1" applyAlignment="1">
      <alignment vertical="center" shrinkToFit="1"/>
    </xf>
    <xf numFmtId="0" fontId="11" fillId="0" borderId="47" xfId="1" applyNumberFormat="1" applyFont="1" applyFill="1" applyBorder="1" applyAlignment="1">
      <alignment horizontal="center" vertical="center"/>
    </xf>
    <xf numFmtId="0" fontId="8" fillId="3" borderId="0" xfId="1" applyFont="1" applyFill="1">
      <alignment vertical="center"/>
    </xf>
    <xf numFmtId="176" fontId="11" fillId="0" borderId="20" xfId="1" applyNumberFormat="1" applyFont="1" applyFill="1" applyBorder="1" applyProtection="1">
      <alignment vertical="center"/>
      <protection locked="0"/>
    </xf>
    <xf numFmtId="176" fontId="11" fillId="0" borderId="41" xfId="1" applyNumberFormat="1" applyFont="1" applyFill="1" applyBorder="1" applyProtection="1">
      <alignment vertical="center"/>
      <protection locked="0"/>
    </xf>
    <xf numFmtId="176" fontId="11" fillId="0" borderId="46" xfId="1" applyNumberFormat="1" applyFont="1" applyFill="1" applyBorder="1" applyProtection="1">
      <alignment vertical="center"/>
      <protection locked="0"/>
    </xf>
    <xf numFmtId="0" fontId="11" fillId="0" borderId="13" xfId="1" applyFont="1" applyFill="1" applyBorder="1" applyProtection="1">
      <alignment vertical="center"/>
      <protection locked="0"/>
    </xf>
    <xf numFmtId="176" fontId="12" fillId="0" borderId="53" xfId="1" applyNumberFormat="1" applyFont="1" applyFill="1" applyBorder="1" applyAlignment="1">
      <alignment vertical="center"/>
    </xf>
    <xf numFmtId="176" fontId="12" fillId="0" borderId="20" xfId="1" applyNumberFormat="1" applyFont="1" applyFill="1" applyBorder="1" applyProtection="1">
      <alignment vertical="center"/>
      <protection locked="0"/>
    </xf>
    <xf numFmtId="176" fontId="12" fillId="0" borderId="46" xfId="1" applyNumberFormat="1" applyFont="1" applyBorder="1" applyProtection="1">
      <alignment vertical="center"/>
      <protection locked="0"/>
    </xf>
    <xf numFmtId="176" fontId="12" fillId="0" borderId="49" xfId="1" applyNumberFormat="1" applyFont="1" applyFill="1" applyBorder="1" applyProtection="1">
      <alignment vertical="center"/>
    </xf>
    <xf numFmtId="176" fontId="12" fillId="0" borderId="20" xfId="1" applyNumberFormat="1" applyFont="1" applyFill="1" applyBorder="1" applyProtection="1">
      <alignment vertical="center"/>
    </xf>
    <xf numFmtId="176" fontId="12" fillId="0" borderId="17" xfId="1" applyNumberFormat="1" applyFont="1" applyFill="1" applyBorder="1" applyAlignment="1">
      <alignment vertical="center"/>
    </xf>
    <xf numFmtId="176" fontId="11" fillId="0" borderId="13" xfId="1" applyNumberFormat="1" applyFont="1" applyBorder="1" applyProtection="1">
      <alignment vertical="center"/>
      <protection locked="0"/>
    </xf>
    <xf numFmtId="176" fontId="11" fillId="0" borderId="16" xfId="1" applyNumberFormat="1" applyFont="1" applyBorder="1" applyProtection="1">
      <alignment vertical="center"/>
      <protection locked="0"/>
    </xf>
    <xf numFmtId="176" fontId="11" fillId="0" borderId="15" xfId="1" applyNumberFormat="1" applyFont="1" applyFill="1" applyBorder="1" applyProtection="1">
      <alignment vertical="center"/>
    </xf>
    <xf numFmtId="0" fontId="11" fillId="0" borderId="13" xfId="1" applyFont="1" applyFill="1" applyBorder="1" applyAlignment="1">
      <alignment vertical="center" shrinkToFit="1"/>
    </xf>
    <xf numFmtId="0" fontId="11" fillId="0" borderId="12" xfId="1" quotePrefix="1" applyNumberFormat="1" applyFont="1" applyFill="1" applyBorder="1" applyAlignment="1">
      <alignment horizontal="center" vertical="center"/>
    </xf>
    <xf numFmtId="176" fontId="11" fillId="0" borderId="53" xfId="1" applyNumberFormat="1" applyFont="1" applyFill="1" applyBorder="1" applyAlignment="1">
      <alignment vertical="center"/>
    </xf>
    <xf numFmtId="176" fontId="11" fillId="0" borderId="25" xfId="1" applyNumberFormat="1" applyFont="1" applyBorder="1" applyProtection="1">
      <alignment vertical="center"/>
      <protection locked="0"/>
    </xf>
    <xf numFmtId="176" fontId="11" fillId="0" borderId="22" xfId="1" applyNumberFormat="1" applyFont="1" applyBorder="1" applyProtection="1">
      <alignment vertical="center"/>
      <protection locked="0"/>
    </xf>
    <xf numFmtId="176" fontId="11" fillId="0" borderId="0" xfId="1" applyNumberFormat="1" applyFont="1" applyBorder="1" applyProtection="1">
      <alignment vertical="center"/>
      <protection locked="0"/>
    </xf>
    <xf numFmtId="176" fontId="11" fillId="0" borderId="51" xfId="1" applyNumberFormat="1" applyFont="1" applyBorder="1" applyProtection="1">
      <alignment vertical="center"/>
      <protection locked="0"/>
    </xf>
    <xf numFmtId="176" fontId="11" fillId="0" borderId="54" xfId="1" applyNumberFormat="1" applyFont="1" applyBorder="1" applyProtection="1">
      <alignment vertical="center"/>
      <protection locked="0"/>
    </xf>
    <xf numFmtId="176" fontId="11" fillId="0" borderId="55" xfId="1" applyNumberFormat="1" applyFont="1" applyFill="1" applyBorder="1" applyProtection="1">
      <alignment vertical="center"/>
    </xf>
    <xf numFmtId="176" fontId="11" fillId="0" borderId="0" xfId="1" applyNumberFormat="1" applyFont="1" applyFill="1" applyBorder="1" applyProtection="1">
      <alignment vertical="center"/>
    </xf>
    <xf numFmtId="176" fontId="11" fillId="0" borderId="50" xfId="1" applyNumberFormat="1" applyFont="1" applyFill="1" applyBorder="1" applyAlignment="1">
      <alignment vertical="center"/>
    </xf>
    <xf numFmtId="176" fontId="12" fillId="0" borderId="21" xfId="1" applyNumberFormat="1" applyFont="1" applyBorder="1" applyProtection="1">
      <alignment vertical="center"/>
      <protection locked="0"/>
    </xf>
    <xf numFmtId="176" fontId="12" fillId="0" borderId="15" xfId="1" applyNumberFormat="1" applyFont="1" applyBorder="1" applyProtection="1">
      <alignment vertical="center"/>
      <protection locked="0"/>
    </xf>
    <xf numFmtId="176" fontId="12" fillId="0" borderId="20" xfId="1" applyNumberFormat="1" applyFont="1" applyBorder="1" applyProtection="1">
      <alignment vertical="center"/>
      <protection locked="0"/>
    </xf>
    <xf numFmtId="176" fontId="12" fillId="0" borderId="41" xfId="1" applyNumberFormat="1" applyFont="1" applyBorder="1" applyProtection="1">
      <alignment vertical="center"/>
      <protection locked="0"/>
    </xf>
    <xf numFmtId="176" fontId="11" fillId="0" borderId="46" xfId="0" applyNumberFormat="1" applyFont="1" applyFill="1" applyBorder="1" applyProtection="1">
      <alignment vertical="center"/>
      <protection locked="0"/>
    </xf>
    <xf numFmtId="176" fontId="11" fillId="0" borderId="49" xfId="0" applyNumberFormat="1" applyFont="1" applyFill="1" applyBorder="1" applyProtection="1">
      <alignment vertical="center"/>
    </xf>
    <xf numFmtId="176" fontId="11" fillId="0" borderId="20" xfId="0" applyNumberFormat="1" applyFont="1" applyFill="1" applyBorder="1" applyProtection="1">
      <alignment vertical="center"/>
    </xf>
    <xf numFmtId="176" fontId="11" fillId="0" borderId="21" xfId="1" applyNumberFormat="1" applyFont="1" applyFill="1" applyBorder="1" applyAlignment="1" applyProtection="1">
      <alignment vertical="center"/>
      <protection locked="0"/>
    </xf>
    <xf numFmtId="176" fontId="11" fillId="0" borderId="15" xfId="1" applyNumberFormat="1" applyFont="1" applyFill="1" applyBorder="1" applyAlignment="1" applyProtection="1">
      <alignment vertical="center"/>
      <protection locked="0"/>
    </xf>
    <xf numFmtId="176" fontId="11" fillId="0" borderId="20" xfId="1" applyNumberFormat="1" applyFont="1" applyFill="1" applyBorder="1" applyAlignment="1" applyProtection="1">
      <alignment vertical="center"/>
      <protection locked="0"/>
    </xf>
    <xf numFmtId="176" fontId="11" fillId="0" borderId="41" xfId="1" applyNumberFormat="1" applyFont="1" applyFill="1" applyBorder="1" applyAlignment="1" applyProtection="1">
      <alignment vertical="center"/>
      <protection locked="0"/>
    </xf>
    <xf numFmtId="176" fontId="11" fillId="0" borderId="46" xfId="1" applyNumberFormat="1" applyFont="1" applyFill="1" applyBorder="1" applyAlignment="1" applyProtection="1">
      <alignment vertical="center"/>
      <protection locked="0"/>
    </xf>
    <xf numFmtId="176" fontId="11" fillId="0" borderId="49" xfId="1" applyNumberFormat="1" applyFont="1" applyFill="1" applyBorder="1" applyAlignment="1" applyProtection="1">
      <alignment vertical="center"/>
    </xf>
    <xf numFmtId="176" fontId="11" fillId="0" borderId="20" xfId="1" applyNumberFormat="1" applyFont="1" applyFill="1" applyBorder="1" applyAlignment="1" applyProtection="1">
      <alignment vertical="center"/>
    </xf>
    <xf numFmtId="176" fontId="11" fillId="0" borderId="15" xfId="1" applyNumberFormat="1" applyFont="1" applyBorder="1" applyAlignment="1" applyProtection="1">
      <alignment vertical="center"/>
      <protection locked="0"/>
    </xf>
    <xf numFmtId="176" fontId="11" fillId="0" borderId="20" xfId="1" applyNumberFormat="1" applyFont="1" applyBorder="1" applyAlignment="1" applyProtection="1">
      <alignment vertical="center"/>
      <protection locked="0"/>
    </xf>
    <xf numFmtId="176" fontId="11" fillId="0" borderId="41" xfId="1" applyNumberFormat="1" applyFont="1" applyBorder="1" applyAlignment="1" applyProtection="1">
      <alignment vertical="center"/>
      <protection locked="0"/>
    </xf>
    <xf numFmtId="176" fontId="11" fillId="0" borderId="46" xfId="1" applyNumberFormat="1" applyFont="1" applyBorder="1" applyAlignment="1" applyProtection="1">
      <alignment vertical="center"/>
      <protection locked="0"/>
    </xf>
    <xf numFmtId="176" fontId="11" fillId="0" borderId="17" xfId="1" applyNumberFormat="1" applyFont="1" applyFill="1" applyBorder="1" applyAlignment="1">
      <alignment vertical="center"/>
    </xf>
    <xf numFmtId="176" fontId="11" fillId="0" borderId="21" xfId="1" applyNumberFormat="1" applyFont="1" applyBorder="1" applyAlignment="1" applyProtection="1">
      <alignment vertical="center"/>
      <protection locked="0"/>
    </xf>
    <xf numFmtId="177" fontId="11" fillId="0" borderId="46" xfId="1" applyNumberFormat="1" applyFont="1" applyFill="1" applyBorder="1" applyAlignment="1" applyProtection="1">
      <alignment vertical="center"/>
      <protection locked="0"/>
    </xf>
    <xf numFmtId="177" fontId="8" fillId="0" borderId="13" xfId="6" applyNumberFormat="1" applyFont="1" applyBorder="1" applyAlignment="1">
      <alignment vertical="center"/>
    </xf>
    <xf numFmtId="177" fontId="8" fillId="0" borderId="16" xfId="6" applyNumberFormat="1" applyFont="1" applyBorder="1" applyAlignment="1">
      <alignment vertical="center"/>
    </xf>
    <xf numFmtId="176" fontId="11" fillId="0" borderId="15" xfId="1" applyNumberFormat="1" applyFont="1" applyFill="1" applyBorder="1" applyAlignment="1" applyProtection="1">
      <alignment vertical="center"/>
    </xf>
    <xf numFmtId="38" fontId="8" fillId="2" borderId="0" xfId="3" applyFont="1" applyFill="1">
      <alignment vertical="center"/>
    </xf>
    <xf numFmtId="0" fontId="11" fillId="0" borderId="0" xfId="1" applyFont="1">
      <alignment vertical="center"/>
    </xf>
    <xf numFmtId="38" fontId="11" fillId="0" borderId="0" xfId="3" applyFont="1">
      <alignment vertical="center"/>
    </xf>
    <xf numFmtId="176" fontId="11" fillId="0" borderId="53" xfId="1" applyNumberFormat="1" applyFont="1" applyFill="1" applyBorder="1">
      <alignment vertical="center"/>
    </xf>
    <xf numFmtId="176" fontId="11" fillId="0" borderId="50" xfId="3" applyNumberFormat="1" applyFont="1" applyFill="1" applyBorder="1" applyAlignment="1">
      <alignment horizontal="right" vertical="center"/>
    </xf>
    <xf numFmtId="0" fontId="11" fillId="0" borderId="0" xfId="1" applyFont="1" applyFill="1">
      <alignment vertical="center"/>
    </xf>
    <xf numFmtId="176" fontId="11" fillId="0" borderId="50" xfId="1" applyNumberFormat="1" applyFont="1" applyBorder="1">
      <alignment vertical="center"/>
    </xf>
    <xf numFmtId="176" fontId="11" fillId="0" borderId="49" xfId="1" applyNumberFormat="1" applyFont="1" applyFill="1" applyBorder="1">
      <alignment vertical="center"/>
    </xf>
    <xf numFmtId="176" fontId="11" fillId="0" borderId="20" xfId="1" applyNumberFormat="1" applyFont="1" applyFill="1" applyBorder="1">
      <alignment vertical="center"/>
    </xf>
    <xf numFmtId="0" fontId="11" fillId="0" borderId="41" xfId="1" applyFont="1" applyBorder="1" applyAlignment="1">
      <alignment vertical="center" shrinkToFit="1"/>
    </xf>
    <xf numFmtId="0" fontId="11" fillId="0" borderId="47" xfId="1" applyFont="1" applyBorder="1" applyAlignment="1">
      <alignment horizontal="center" vertical="center"/>
    </xf>
    <xf numFmtId="176" fontId="11" fillId="0" borderId="50" xfId="1" applyNumberFormat="1" applyFont="1" applyFill="1" applyBorder="1">
      <alignment vertical="center"/>
    </xf>
    <xf numFmtId="176" fontId="8" fillId="0" borderId="50" xfId="1" applyNumberFormat="1" applyFont="1" applyFill="1" applyBorder="1">
      <alignment vertical="center"/>
    </xf>
    <xf numFmtId="176" fontId="11" fillId="0" borderId="17" xfId="3" applyNumberFormat="1" applyFont="1" applyFill="1" applyBorder="1" applyAlignment="1">
      <alignment horizontal="right" vertical="center"/>
    </xf>
    <xf numFmtId="176" fontId="11" fillId="0" borderId="28" xfId="1" applyNumberFormat="1" applyFont="1" applyBorder="1" applyProtection="1">
      <alignment vertical="center"/>
      <protection locked="0"/>
    </xf>
    <xf numFmtId="176" fontId="11" fillId="0" borderId="9" xfId="1" applyNumberFormat="1" applyFont="1" applyBorder="1" applyProtection="1">
      <alignment vertical="center"/>
      <protection locked="0"/>
    </xf>
    <xf numFmtId="176" fontId="11" fillId="0" borderId="8" xfId="1" applyNumberFormat="1" applyFont="1" applyFill="1" applyBorder="1" applyProtection="1">
      <alignment vertical="center"/>
    </xf>
    <xf numFmtId="0" fontId="10" fillId="0" borderId="0" xfId="1" applyFont="1" applyFill="1">
      <alignment vertical="center"/>
    </xf>
    <xf numFmtId="38" fontId="10" fillId="0" borderId="0" xfId="3" applyFont="1" applyFill="1">
      <alignment vertical="center"/>
    </xf>
    <xf numFmtId="176" fontId="10" fillId="2" borderId="4" xfId="3" applyNumberFormat="1" applyFont="1" applyFill="1" applyBorder="1" applyAlignment="1">
      <alignment horizontal="right" vertical="center"/>
    </xf>
    <xf numFmtId="176" fontId="10" fillId="2" borderId="19" xfId="3" applyNumberFormat="1" applyFont="1" applyFill="1" applyBorder="1" applyAlignment="1">
      <alignment horizontal="right" vertical="center"/>
    </xf>
    <xf numFmtId="176" fontId="11" fillId="0" borderId="49" xfId="1" applyNumberFormat="1" applyFont="1" applyBorder="1" applyProtection="1">
      <alignment vertical="center"/>
      <protection locked="0"/>
    </xf>
    <xf numFmtId="0" fontId="11" fillId="0" borderId="27" xfId="1" applyNumberFormat="1" applyFont="1" applyFill="1" applyBorder="1" applyAlignment="1" applyProtection="1">
      <alignment horizontal="center" vertical="center"/>
      <protection locked="0"/>
    </xf>
    <xf numFmtId="176" fontId="11" fillId="0" borderId="30" xfId="1" applyNumberFormat="1" applyFont="1" applyBorder="1" applyProtection="1">
      <alignment vertical="center"/>
      <protection locked="0"/>
    </xf>
    <xf numFmtId="176" fontId="11" fillId="0" borderId="14" xfId="1" applyNumberFormat="1" applyFont="1" applyBorder="1" applyProtection="1">
      <alignment vertical="center"/>
      <protection locked="0"/>
    </xf>
    <xf numFmtId="0" fontId="11" fillId="0" borderId="41" xfId="1" applyFont="1" applyFill="1" applyBorder="1">
      <alignment vertical="center"/>
    </xf>
    <xf numFmtId="0" fontId="11" fillId="0" borderId="38" xfId="1" applyNumberFormat="1" applyFont="1" applyFill="1" applyBorder="1" applyAlignment="1">
      <alignment horizontal="center" vertical="center"/>
    </xf>
    <xf numFmtId="176" fontId="11" fillId="0" borderId="35" xfId="1" applyNumberFormat="1" applyFont="1" applyFill="1" applyBorder="1" applyAlignment="1" applyProtection="1">
      <alignment horizontal="center" vertical="center"/>
      <protection locked="0"/>
    </xf>
    <xf numFmtId="176" fontId="11" fillId="0" borderId="44" xfId="1" applyNumberFormat="1" applyFont="1" applyFill="1" applyBorder="1" applyAlignment="1" applyProtection="1">
      <alignment horizontal="center" vertical="center"/>
      <protection locked="0"/>
    </xf>
    <xf numFmtId="176" fontId="11" fillId="0" borderId="44" xfId="1" applyNumberFormat="1" applyFont="1" applyBorder="1" applyAlignment="1" applyProtection="1">
      <alignment horizontal="center" vertical="center"/>
      <protection locked="0"/>
    </xf>
    <xf numFmtId="176" fontId="11" fillId="0" borderId="43" xfId="1" applyNumberFormat="1" applyFont="1" applyBorder="1" applyAlignment="1" applyProtection="1">
      <alignment horizontal="center" vertical="center"/>
      <protection locked="0"/>
    </xf>
    <xf numFmtId="0" fontId="9" fillId="0" borderId="0" xfId="1" applyFont="1" applyBorder="1">
      <alignment vertical="center"/>
    </xf>
    <xf numFmtId="176" fontId="11" fillId="0" borderId="46" xfId="1" applyNumberFormat="1" applyFont="1" applyBorder="1" applyAlignment="1" applyProtection="1">
      <alignment horizontal="right" vertical="center"/>
      <protection locked="0"/>
    </xf>
    <xf numFmtId="176" fontId="11" fillId="0" borderId="46" xfId="1" applyNumberFormat="1" applyFont="1" applyFill="1" applyBorder="1" applyAlignment="1" applyProtection="1">
      <alignment horizontal="right" vertical="center"/>
      <protection locked="0"/>
    </xf>
    <xf numFmtId="176" fontId="11" fillId="0" borderId="41" xfId="1" applyNumberFormat="1" applyFont="1" applyFill="1" applyBorder="1" applyAlignment="1" applyProtection="1">
      <alignment horizontal="right" vertical="center"/>
      <protection locked="0"/>
    </xf>
    <xf numFmtId="176" fontId="14" fillId="0" borderId="46" xfId="1" applyNumberFormat="1" applyFont="1" applyFill="1" applyBorder="1" applyProtection="1">
      <alignment vertical="center"/>
      <protection locked="0"/>
    </xf>
    <xf numFmtId="176" fontId="14" fillId="0" borderId="41" xfId="1" applyNumberFormat="1" applyFont="1" applyFill="1" applyBorder="1" applyProtection="1">
      <alignment vertical="center"/>
      <protection locked="0"/>
    </xf>
    <xf numFmtId="176" fontId="14" fillId="0" borderId="20" xfId="1" applyNumberFormat="1" applyFont="1" applyFill="1" applyBorder="1" applyProtection="1">
      <alignment vertical="center"/>
      <protection locked="0"/>
    </xf>
    <xf numFmtId="176" fontId="14" fillId="0" borderId="15" xfId="1" applyNumberFormat="1" applyFont="1" applyFill="1" applyBorder="1" applyProtection="1">
      <alignment vertical="center"/>
      <protection locked="0"/>
    </xf>
    <xf numFmtId="176" fontId="14" fillId="0" borderId="21" xfId="1" applyNumberFormat="1" applyFont="1" applyFill="1" applyBorder="1" applyProtection="1">
      <alignment vertical="center"/>
      <protection locked="0"/>
    </xf>
    <xf numFmtId="176" fontId="14" fillId="0" borderId="25" xfId="1" applyNumberFormat="1" applyFont="1" applyFill="1" applyBorder="1" applyAlignment="1" applyProtection="1">
      <alignment horizontal="right" vertical="center"/>
      <protection locked="0"/>
    </xf>
    <xf numFmtId="176" fontId="14" fillId="0" borderId="22" xfId="1" applyNumberFormat="1" applyFont="1" applyFill="1" applyBorder="1" applyAlignment="1" applyProtection="1">
      <alignment vertical="center"/>
      <protection locked="0"/>
    </xf>
    <xf numFmtId="176" fontId="14" fillId="0" borderId="15" xfId="1" applyNumberFormat="1" applyFont="1" applyFill="1" applyBorder="1" applyAlignment="1" applyProtection="1">
      <alignment vertical="center"/>
      <protection locked="0"/>
    </xf>
    <xf numFmtId="176" fontId="14" fillId="0" borderId="21" xfId="1" applyNumberFormat="1" applyFont="1" applyFill="1" applyBorder="1" applyAlignment="1" applyProtection="1">
      <alignment vertical="center"/>
      <protection locked="0"/>
    </xf>
    <xf numFmtId="176" fontId="15" fillId="0" borderId="15" xfId="1" applyNumberFormat="1" applyFont="1" applyFill="1" applyBorder="1" applyProtection="1">
      <alignment vertical="center"/>
      <protection locked="0"/>
    </xf>
    <xf numFmtId="176" fontId="15" fillId="0" borderId="21" xfId="1" applyNumberFormat="1" applyFont="1" applyFill="1" applyBorder="1" applyProtection="1">
      <alignment vertical="center"/>
      <protection locked="0"/>
    </xf>
    <xf numFmtId="176" fontId="15" fillId="0" borderId="41" xfId="1" applyNumberFormat="1" applyFont="1" applyFill="1" applyBorder="1" applyProtection="1">
      <alignment vertical="center"/>
      <protection locked="0"/>
    </xf>
    <xf numFmtId="176" fontId="14" fillId="0" borderId="46" xfId="1" applyNumberFormat="1" applyFont="1" applyFill="1" applyBorder="1" applyAlignment="1" applyProtection="1">
      <alignment horizontal="right" vertical="center"/>
      <protection locked="0"/>
    </xf>
    <xf numFmtId="176" fontId="14" fillId="0" borderId="41" xfId="1" applyNumberFormat="1" applyFont="1" applyFill="1" applyBorder="1" applyAlignment="1" applyProtection="1">
      <alignment horizontal="right" vertical="center"/>
      <protection locked="0"/>
    </xf>
    <xf numFmtId="176" fontId="14" fillId="0" borderId="45" xfId="1" applyNumberFormat="1" applyFont="1" applyFill="1" applyBorder="1" applyProtection="1">
      <alignment vertical="center"/>
      <protection locked="0"/>
    </xf>
    <xf numFmtId="176" fontId="11" fillId="0" borderId="16" xfId="1" applyNumberFormat="1" applyFont="1" applyFill="1" applyBorder="1" applyProtection="1">
      <alignment vertical="center"/>
      <protection locked="0"/>
    </xf>
    <xf numFmtId="176" fontId="11" fillId="0" borderId="13" xfId="1" applyNumberFormat="1" applyFont="1" applyFill="1" applyBorder="1" applyProtection="1">
      <alignment vertical="center"/>
      <protection locked="0"/>
    </xf>
    <xf numFmtId="176" fontId="11" fillId="0" borderId="23" xfId="1" applyNumberFormat="1" applyFont="1" applyFill="1" applyBorder="1" applyProtection="1">
      <alignment vertical="center"/>
      <protection locked="0"/>
    </xf>
    <xf numFmtId="176" fontId="11" fillId="0" borderId="20" xfId="0" applyNumberFormat="1" applyFont="1" applyFill="1" applyBorder="1" applyProtection="1">
      <alignment vertical="center"/>
      <protection locked="0"/>
    </xf>
    <xf numFmtId="176" fontId="11" fillId="0" borderId="58" xfId="1" applyNumberFormat="1" applyFont="1" applyFill="1" applyBorder="1" applyProtection="1">
      <alignment vertical="center"/>
    </xf>
    <xf numFmtId="176" fontId="11" fillId="0" borderId="59" xfId="1" applyNumberFormat="1" applyFont="1" applyFill="1" applyBorder="1" applyProtection="1">
      <alignment vertical="center"/>
      <protection locked="0"/>
    </xf>
    <xf numFmtId="176" fontId="11" fillId="0" borderId="60" xfId="1" applyNumberFormat="1" applyFont="1" applyFill="1" applyBorder="1" applyProtection="1">
      <alignment vertical="center"/>
      <protection locked="0"/>
    </xf>
    <xf numFmtId="176" fontId="11" fillId="0" borderId="41" xfId="0" applyNumberFormat="1" applyFont="1" applyFill="1" applyBorder="1" applyProtection="1">
      <alignment vertical="center"/>
      <protection locked="0"/>
    </xf>
    <xf numFmtId="0" fontId="13" fillId="0" borderId="26" xfId="1" applyFont="1" applyFill="1" applyBorder="1" applyAlignment="1">
      <alignment horizontal="left" vertical="center" wrapText="1"/>
    </xf>
    <xf numFmtId="0" fontId="13" fillId="0" borderId="26" xfId="1" applyFont="1" applyFill="1" applyBorder="1" applyAlignment="1">
      <alignment horizontal="left" vertical="center"/>
    </xf>
    <xf numFmtId="0" fontId="10" fillId="2" borderId="18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1" fillId="0" borderId="40" xfId="1" applyFont="1" applyBorder="1" applyAlignment="1" applyProtection="1">
      <alignment horizontal="center" vertical="center" wrapText="1"/>
      <protection locked="0"/>
    </xf>
    <xf numFmtId="0" fontId="11" fillId="0" borderId="10" xfId="1" applyFont="1" applyBorder="1" applyAlignment="1" applyProtection="1">
      <alignment horizontal="center" vertical="center"/>
      <protection locked="0"/>
    </xf>
    <xf numFmtId="0" fontId="11" fillId="0" borderId="36" xfId="1" applyFont="1" applyBorder="1" applyAlignment="1" applyProtection="1">
      <alignment horizontal="center" vertical="center"/>
      <protection locked="0"/>
    </xf>
    <xf numFmtId="0" fontId="11" fillId="0" borderId="25" xfId="1" applyFont="1" applyBorder="1" applyAlignment="1" applyProtection="1">
      <alignment horizontal="center" vertical="center"/>
      <protection locked="0"/>
    </xf>
    <xf numFmtId="0" fontId="11" fillId="0" borderId="39" xfId="1" applyFont="1" applyBorder="1" applyAlignment="1" applyProtection="1">
      <alignment horizontal="center" vertical="center"/>
      <protection locked="0"/>
    </xf>
    <xf numFmtId="0" fontId="11" fillId="0" borderId="37" xfId="1" applyFont="1" applyBorder="1" applyAlignment="1" applyProtection="1">
      <alignment horizontal="center" vertical="center"/>
      <protection locked="0"/>
    </xf>
    <xf numFmtId="176" fontId="11" fillId="0" borderId="33" xfId="1" applyNumberFormat="1" applyFont="1" applyBorder="1" applyAlignment="1" applyProtection="1">
      <alignment horizontal="center" vertical="center"/>
      <protection locked="0"/>
    </xf>
    <xf numFmtId="176" fontId="11" fillId="0" borderId="32" xfId="1" applyNumberFormat="1" applyFont="1" applyBorder="1" applyAlignment="1" applyProtection="1">
      <alignment horizontal="center" vertical="center"/>
      <protection locked="0"/>
    </xf>
    <xf numFmtId="176" fontId="11" fillId="0" borderId="8" xfId="1" applyNumberFormat="1" applyFont="1" applyBorder="1" applyAlignment="1" applyProtection="1">
      <alignment horizontal="center" vertical="center"/>
      <protection locked="0"/>
    </xf>
    <xf numFmtId="176" fontId="11" fillId="0" borderId="28" xfId="1" applyNumberFormat="1" applyFont="1" applyBorder="1" applyAlignment="1" applyProtection="1">
      <alignment horizontal="center" vertical="center"/>
      <protection locked="0"/>
    </xf>
    <xf numFmtId="38" fontId="11" fillId="0" borderId="31" xfId="3" applyFont="1" applyBorder="1" applyAlignment="1" applyProtection="1">
      <alignment horizontal="center" vertical="center" wrapText="1"/>
      <protection locked="0"/>
    </xf>
    <xf numFmtId="38" fontId="11" fillId="0" borderId="50" xfId="3" applyFont="1" applyBorder="1" applyAlignment="1" applyProtection="1">
      <alignment horizontal="center" vertical="center" wrapText="1"/>
      <protection locked="0"/>
    </xf>
    <xf numFmtId="38" fontId="11" fillId="0" borderId="24" xfId="3" applyFont="1" applyBorder="1" applyAlignment="1" applyProtection="1">
      <alignment horizontal="center" vertical="center" wrapText="1"/>
      <protection locked="0"/>
    </xf>
    <xf numFmtId="176" fontId="11" fillId="0" borderId="21" xfId="1" applyNumberFormat="1" applyFont="1" applyBorder="1" applyAlignment="1" applyProtection="1">
      <alignment horizontal="center" vertical="center"/>
      <protection locked="0"/>
    </xf>
    <xf numFmtId="176" fontId="11" fillId="0" borderId="42" xfId="1" applyNumberFormat="1" applyFont="1" applyBorder="1" applyAlignment="1" applyProtection="1">
      <alignment horizontal="center" vertical="center"/>
      <protection locked="0"/>
    </xf>
    <xf numFmtId="176" fontId="11" fillId="0" borderId="57" xfId="1" applyNumberFormat="1" applyFont="1" applyBorder="1" applyAlignment="1" applyProtection="1">
      <alignment horizontal="center" vertical="center"/>
      <protection locked="0"/>
    </xf>
    <xf numFmtId="176" fontId="11" fillId="0" borderId="48" xfId="1" applyNumberFormat="1" applyFont="1" applyBorder="1" applyAlignment="1" applyProtection="1">
      <alignment horizontal="center" vertical="center"/>
      <protection locked="0"/>
    </xf>
    <xf numFmtId="176" fontId="11" fillId="0" borderId="57" xfId="1" applyNumberFormat="1" applyFont="1" applyBorder="1" applyAlignment="1" applyProtection="1">
      <alignment horizontal="center" vertical="center" wrapText="1"/>
      <protection locked="0"/>
    </xf>
    <xf numFmtId="176" fontId="11" fillId="0" borderId="34" xfId="1" applyNumberFormat="1" applyFont="1" applyBorder="1" applyAlignment="1" applyProtection="1">
      <alignment horizontal="center" vertical="center" wrapText="1"/>
      <protection locked="0"/>
    </xf>
    <xf numFmtId="176" fontId="11" fillId="0" borderId="49" xfId="1" applyNumberFormat="1" applyFont="1" applyBorder="1" applyAlignment="1" applyProtection="1">
      <alignment horizontal="center" vertical="center" wrapText="1"/>
      <protection locked="0"/>
    </xf>
    <xf numFmtId="176" fontId="11" fillId="0" borderId="43" xfId="1" applyNumberFormat="1" applyFont="1" applyBorder="1" applyAlignment="1" applyProtection="1">
      <alignment horizontal="center" vertical="center" wrapText="1"/>
      <protection locked="0"/>
    </xf>
    <xf numFmtId="176" fontId="11" fillId="0" borderId="41" xfId="1" applyNumberFormat="1" applyFont="1" applyBorder="1" applyAlignment="1" applyProtection="1">
      <alignment horizontal="center" vertical="center" wrapText="1"/>
      <protection locked="0"/>
    </xf>
    <xf numFmtId="176" fontId="11" fillId="0" borderId="45" xfId="1" applyNumberFormat="1" applyFont="1" applyBorder="1" applyAlignment="1" applyProtection="1">
      <alignment horizontal="center" vertical="center"/>
      <protection locked="0"/>
    </xf>
    <xf numFmtId="176" fontId="11" fillId="0" borderId="11" xfId="1" applyNumberFormat="1" applyFont="1" applyFill="1" applyBorder="1" applyAlignment="1">
      <alignment horizontal="right" vertical="center"/>
    </xf>
    <xf numFmtId="176" fontId="11" fillId="0" borderId="56" xfId="1" applyNumberFormat="1" applyFont="1" applyFill="1" applyBorder="1" applyAlignment="1">
      <alignment horizontal="right" vertical="center"/>
    </xf>
    <xf numFmtId="0" fontId="10" fillId="2" borderId="18" xfId="1" applyNumberFormat="1" applyFont="1" applyFill="1" applyBorder="1" applyAlignment="1">
      <alignment horizontal="center" vertical="center"/>
    </xf>
    <xf numFmtId="0" fontId="10" fillId="2" borderId="1" xfId="1" applyNumberFormat="1" applyFont="1" applyFill="1" applyBorder="1" applyAlignment="1">
      <alignment horizontal="center" vertical="center"/>
    </xf>
  </cellXfs>
  <cellStyles count="7">
    <cellStyle name="Normal" xfId="6"/>
    <cellStyle name="桁区切り 2" xfId="2"/>
    <cellStyle name="桁区切り 2 2" xfId="3"/>
    <cellStyle name="桁区切り 3" xfId="4"/>
    <cellStyle name="標準" xfId="0" builtinId="0"/>
    <cellStyle name="標準 2" xfId="1"/>
    <cellStyle name="標準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83"/>
  <sheetViews>
    <sheetView tabSelected="1" view="pageBreakPreview" zoomScale="85" zoomScaleNormal="100" zoomScaleSheetLayoutView="85" workbookViewId="0">
      <pane ySplit="4" topLeftCell="A5" activePane="bottomLeft" state="frozen"/>
      <selection activeCell="AE2" sqref="AE2"/>
      <selection pane="bottomLeft" sqref="A1:A1048576"/>
    </sheetView>
  </sheetViews>
  <sheetFormatPr defaultRowHeight="13.5" x14ac:dyDescent="0.15"/>
  <cols>
    <col min="1" max="1" width="3.75" style="2" bestFit="1" customWidth="1"/>
    <col min="2" max="2" width="16.375" style="2" bestFit="1" customWidth="1"/>
    <col min="3" max="3" width="14" style="2" bestFit="1" customWidth="1"/>
    <col min="4" max="4" width="12.75" style="2" bestFit="1" customWidth="1"/>
    <col min="5" max="5" width="12.75" style="2" customWidth="1"/>
    <col min="6" max="6" width="11.625" style="2" bestFit="1" customWidth="1"/>
    <col min="7" max="8" width="10.375" style="2" customWidth="1"/>
    <col min="9" max="9" width="14.125" style="2" bestFit="1" customWidth="1"/>
    <col min="10" max="10" width="11.625" style="2" customWidth="1"/>
    <col min="11" max="11" width="8.75" style="2" customWidth="1"/>
    <col min="12" max="12" width="14.875" style="3" customWidth="1"/>
    <col min="13" max="13" width="1" style="2" customWidth="1"/>
    <col min="14" max="256" width="9" style="2"/>
    <col min="257" max="257" width="3.625" style="2" bestFit="1" customWidth="1"/>
    <col min="258" max="258" width="13.25" style="2" customWidth="1"/>
    <col min="259" max="259" width="12.625" style="2" bestFit="1" customWidth="1"/>
    <col min="260" max="260" width="11.5" style="2" bestFit="1" customWidth="1"/>
    <col min="261" max="261" width="10.25" style="2" bestFit="1" customWidth="1"/>
    <col min="262" max="262" width="10.125" style="2" bestFit="1" customWidth="1"/>
    <col min="263" max="264" width="9.375" style="2" bestFit="1" customWidth="1"/>
    <col min="265" max="265" width="12.125" style="2" customWidth="1"/>
    <col min="266" max="266" width="10.375" style="2" bestFit="1" customWidth="1"/>
    <col min="267" max="267" width="9.875" style="2" customWidth="1"/>
    <col min="268" max="268" width="13.5" style="2" customWidth="1"/>
    <col min="269" max="269" width="1" style="2" customWidth="1"/>
    <col min="270" max="512" width="9" style="2"/>
    <col min="513" max="513" width="3.625" style="2" bestFit="1" customWidth="1"/>
    <col min="514" max="514" width="13.25" style="2" customWidth="1"/>
    <col min="515" max="515" width="12.625" style="2" bestFit="1" customWidth="1"/>
    <col min="516" max="516" width="11.5" style="2" bestFit="1" customWidth="1"/>
    <col min="517" max="517" width="10.25" style="2" bestFit="1" customWidth="1"/>
    <col min="518" max="518" width="10.125" style="2" bestFit="1" customWidth="1"/>
    <col min="519" max="520" width="9.375" style="2" bestFit="1" customWidth="1"/>
    <col min="521" max="521" width="12.125" style="2" customWidth="1"/>
    <col min="522" max="522" width="10.375" style="2" bestFit="1" customWidth="1"/>
    <col min="523" max="523" width="9.875" style="2" customWidth="1"/>
    <col min="524" max="524" width="13.5" style="2" customWidth="1"/>
    <col min="525" max="525" width="1" style="2" customWidth="1"/>
    <col min="526" max="768" width="9" style="2"/>
    <col min="769" max="769" width="3.625" style="2" bestFit="1" customWidth="1"/>
    <col min="770" max="770" width="13.25" style="2" customWidth="1"/>
    <col min="771" max="771" width="12.625" style="2" bestFit="1" customWidth="1"/>
    <col min="772" max="772" width="11.5" style="2" bestFit="1" customWidth="1"/>
    <col min="773" max="773" width="10.25" style="2" bestFit="1" customWidth="1"/>
    <col min="774" max="774" width="10.125" style="2" bestFit="1" customWidth="1"/>
    <col min="775" max="776" width="9.375" style="2" bestFit="1" customWidth="1"/>
    <col min="777" max="777" width="12.125" style="2" customWidth="1"/>
    <col min="778" max="778" width="10.375" style="2" bestFit="1" customWidth="1"/>
    <col min="779" max="779" width="9.875" style="2" customWidth="1"/>
    <col min="780" max="780" width="13.5" style="2" customWidth="1"/>
    <col min="781" max="781" width="1" style="2" customWidth="1"/>
    <col min="782" max="1024" width="9" style="2"/>
    <col min="1025" max="1025" width="3.625" style="2" bestFit="1" customWidth="1"/>
    <col min="1026" max="1026" width="13.25" style="2" customWidth="1"/>
    <col min="1027" max="1027" width="12.625" style="2" bestFit="1" customWidth="1"/>
    <col min="1028" max="1028" width="11.5" style="2" bestFit="1" customWidth="1"/>
    <col min="1029" max="1029" width="10.25" style="2" bestFit="1" customWidth="1"/>
    <col min="1030" max="1030" width="10.125" style="2" bestFit="1" customWidth="1"/>
    <col min="1031" max="1032" width="9.375" style="2" bestFit="1" customWidth="1"/>
    <col min="1033" max="1033" width="12.125" style="2" customWidth="1"/>
    <col min="1034" max="1034" width="10.375" style="2" bestFit="1" customWidth="1"/>
    <col min="1035" max="1035" width="9.875" style="2" customWidth="1"/>
    <col min="1036" max="1036" width="13.5" style="2" customWidth="1"/>
    <col min="1037" max="1037" width="1" style="2" customWidth="1"/>
    <col min="1038" max="1280" width="9" style="2"/>
    <col min="1281" max="1281" width="3.625" style="2" bestFit="1" customWidth="1"/>
    <col min="1282" max="1282" width="13.25" style="2" customWidth="1"/>
    <col min="1283" max="1283" width="12.625" style="2" bestFit="1" customWidth="1"/>
    <col min="1284" max="1284" width="11.5" style="2" bestFit="1" customWidth="1"/>
    <col min="1285" max="1285" width="10.25" style="2" bestFit="1" customWidth="1"/>
    <col min="1286" max="1286" width="10.125" style="2" bestFit="1" customWidth="1"/>
    <col min="1287" max="1288" width="9.375" style="2" bestFit="1" customWidth="1"/>
    <col min="1289" max="1289" width="12.125" style="2" customWidth="1"/>
    <col min="1290" max="1290" width="10.375" style="2" bestFit="1" customWidth="1"/>
    <col min="1291" max="1291" width="9.875" style="2" customWidth="1"/>
    <col min="1292" max="1292" width="13.5" style="2" customWidth="1"/>
    <col min="1293" max="1293" width="1" style="2" customWidth="1"/>
    <col min="1294" max="1536" width="9" style="2"/>
    <col min="1537" max="1537" width="3.625" style="2" bestFit="1" customWidth="1"/>
    <col min="1538" max="1538" width="13.25" style="2" customWidth="1"/>
    <col min="1539" max="1539" width="12.625" style="2" bestFit="1" customWidth="1"/>
    <col min="1540" max="1540" width="11.5" style="2" bestFit="1" customWidth="1"/>
    <col min="1541" max="1541" width="10.25" style="2" bestFit="1" customWidth="1"/>
    <col min="1542" max="1542" width="10.125" style="2" bestFit="1" customWidth="1"/>
    <col min="1543" max="1544" width="9.375" style="2" bestFit="1" customWidth="1"/>
    <col min="1545" max="1545" width="12.125" style="2" customWidth="1"/>
    <col min="1546" max="1546" width="10.375" style="2" bestFit="1" customWidth="1"/>
    <col min="1547" max="1547" width="9.875" style="2" customWidth="1"/>
    <col min="1548" max="1548" width="13.5" style="2" customWidth="1"/>
    <col min="1549" max="1549" width="1" style="2" customWidth="1"/>
    <col min="1550" max="1792" width="9" style="2"/>
    <col min="1793" max="1793" width="3.625" style="2" bestFit="1" customWidth="1"/>
    <col min="1794" max="1794" width="13.25" style="2" customWidth="1"/>
    <col min="1795" max="1795" width="12.625" style="2" bestFit="1" customWidth="1"/>
    <col min="1796" max="1796" width="11.5" style="2" bestFit="1" customWidth="1"/>
    <col min="1797" max="1797" width="10.25" style="2" bestFit="1" customWidth="1"/>
    <col min="1798" max="1798" width="10.125" style="2" bestFit="1" customWidth="1"/>
    <col min="1799" max="1800" width="9.375" style="2" bestFit="1" customWidth="1"/>
    <col min="1801" max="1801" width="12.125" style="2" customWidth="1"/>
    <col min="1802" max="1802" width="10.375" style="2" bestFit="1" customWidth="1"/>
    <col min="1803" max="1803" width="9.875" style="2" customWidth="1"/>
    <col min="1804" max="1804" width="13.5" style="2" customWidth="1"/>
    <col min="1805" max="1805" width="1" style="2" customWidth="1"/>
    <col min="1806" max="2048" width="9" style="2"/>
    <col min="2049" max="2049" width="3.625" style="2" bestFit="1" customWidth="1"/>
    <col min="2050" max="2050" width="13.25" style="2" customWidth="1"/>
    <col min="2051" max="2051" width="12.625" style="2" bestFit="1" customWidth="1"/>
    <col min="2052" max="2052" width="11.5" style="2" bestFit="1" customWidth="1"/>
    <col min="2053" max="2053" width="10.25" style="2" bestFit="1" customWidth="1"/>
    <col min="2054" max="2054" width="10.125" style="2" bestFit="1" customWidth="1"/>
    <col min="2055" max="2056" width="9.375" style="2" bestFit="1" customWidth="1"/>
    <col min="2057" max="2057" width="12.125" style="2" customWidth="1"/>
    <col min="2058" max="2058" width="10.375" style="2" bestFit="1" customWidth="1"/>
    <col min="2059" max="2059" width="9.875" style="2" customWidth="1"/>
    <col min="2060" max="2060" width="13.5" style="2" customWidth="1"/>
    <col min="2061" max="2061" width="1" style="2" customWidth="1"/>
    <col min="2062" max="2304" width="9" style="2"/>
    <col min="2305" max="2305" width="3.625" style="2" bestFit="1" customWidth="1"/>
    <col min="2306" max="2306" width="13.25" style="2" customWidth="1"/>
    <col min="2307" max="2307" width="12.625" style="2" bestFit="1" customWidth="1"/>
    <col min="2308" max="2308" width="11.5" style="2" bestFit="1" customWidth="1"/>
    <col min="2309" max="2309" width="10.25" style="2" bestFit="1" customWidth="1"/>
    <col min="2310" max="2310" width="10.125" style="2" bestFit="1" customWidth="1"/>
    <col min="2311" max="2312" width="9.375" style="2" bestFit="1" customWidth="1"/>
    <col min="2313" max="2313" width="12.125" style="2" customWidth="1"/>
    <col min="2314" max="2314" width="10.375" style="2" bestFit="1" customWidth="1"/>
    <col min="2315" max="2315" width="9.875" style="2" customWidth="1"/>
    <col min="2316" max="2316" width="13.5" style="2" customWidth="1"/>
    <col min="2317" max="2317" width="1" style="2" customWidth="1"/>
    <col min="2318" max="2560" width="9" style="2"/>
    <col min="2561" max="2561" width="3.625" style="2" bestFit="1" customWidth="1"/>
    <col min="2562" max="2562" width="13.25" style="2" customWidth="1"/>
    <col min="2563" max="2563" width="12.625" style="2" bestFit="1" customWidth="1"/>
    <col min="2564" max="2564" width="11.5" style="2" bestFit="1" customWidth="1"/>
    <col min="2565" max="2565" width="10.25" style="2" bestFit="1" customWidth="1"/>
    <col min="2566" max="2566" width="10.125" style="2" bestFit="1" customWidth="1"/>
    <col min="2567" max="2568" width="9.375" style="2" bestFit="1" customWidth="1"/>
    <col min="2569" max="2569" width="12.125" style="2" customWidth="1"/>
    <col min="2570" max="2570" width="10.375" style="2" bestFit="1" customWidth="1"/>
    <col min="2571" max="2571" width="9.875" style="2" customWidth="1"/>
    <col min="2572" max="2572" width="13.5" style="2" customWidth="1"/>
    <col min="2573" max="2573" width="1" style="2" customWidth="1"/>
    <col min="2574" max="2816" width="9" style="2"/>
    <col min="2817" max="2817" width="3.625" style="2" bestFit="1" customWidth="1"/>
    <col min="2818" max="2818" width="13.25" style="2" customWidth="1"/>
    <col min="2819" max="2819" width="12.625" style="2" bestFit="1" customWidth="1"/>
    <col min="2820" max="2820" width="11.5" style="2" bestFit="1" customWidth="1"/>
    <col min="2821" max="2821" width="10.25" style="2" bestFit="1" customWidth="1"/>
    <col min="2822" max="2822" width="10.125" style="2" bestFit="1" customWidth="1"/>
    <col min="2823" max="2824" width="9.375" style="2" bestFit="1" customWidth="1"/>
    <col min="2825" max="2825" width="12.125" style="2" customWidth="1"/>
    <col min="2826" max="2826" width="10.375" style="2" bestFit="1" customWidth="1"/>
    <col min="2827" max="2827" width="9.875" style="2" customWidth="1"/>
    <col min="2828" max="2828" width="13.5" style="2" customWidth="1"/>
    <col min="2829" max="2829" width="1" style="2" customWidth="1"/>
    <col min="2830" max="3072" width="9" style="2"/>
    <col min="3073" max="3073" width="3.625" style="2" bestFit="1" customWidth="1"/>
    <col min="3074" max="3074" width="13.25" style="2" customWidth="1"/>
    <col min="3075" max="3075" width="12.625" style="2" bestFit="1" customWidth="1"/>
    <col min="3076" max="3076" width="11.5" style="2" bestFit="1" customWidth="1"/>
    <col min="3077" max="3077" width="10.25" style="2" bestFit="1" customWidth="1"/>
    <col min="3078" max="3078" width="10.125" style="2" bestFit="1" customWidth="1"/>
    <col min="3079" max="3080" width="9.375" style="2" bestFit="1" customWidth="1"/>
    <col min="3081" max="3081" width="12.125" style="2" customWidth="1"/>
    <col min="3082" max="3082" width="10.375" style="2" bestFit="1" customWidth="1"/>
    <col min="3083" max="3083" width="9.875" style="2" customWidth="1"/>
    <col min="3084" max="3084" width="13.5" style="2" customWidth="1"/>
    <col min="3085" max="3085" width="1" style="2" customWidth="1"/>
    <col min="3086" max="3328" width="9" style="2"/>
    <col min="3329" max="3329" width="3.625" style="2" bestFit="1" customWidth="1"/>
    <col min="3330" max="3330" width="13.25" style="2" customWidth="1"/>
    <col min="3331" max="3331" width="12.625" style="2" bestFit="1" customWidth="1"/>
    <col min="3332" max="3332" width="11.5" style="2" bestFit="1" customWidth="1"/>
    <col min="3333" max="3333" width="10.25" style="2" bestFit="1" customWidth="1"/>
    <col min="3334" max="3334" width="10.125" style="2" bestFit="1" customWidth="1"/>
    <col min="3335" max="3336" width="9.375" style="2" bestFit="1" customWidth="1"/>
    <col min="3337" max="3337" width="12.125" style="2" customWidth="1"/>
    <col min="3338" max="3338" width="10.375" style="2" bestFit="1" customWidth="1"/>
    <col min="3339" max="3339" width="9.875" style="2" customWidth="1"/>
    <col min="3340" max="3340" width="13.5" style="2" customWidth="1"/>
    <col min="3341" max="3341" width="1" style="2" customWidth="1"/>
    <col min="3342" max="3584" width="9" style="2"/>
    <col min="3585" max="3585" width="3.625" style="2" bestFit="1" customWidth="1"/>
    <col min="3586" max="3586" width="13.25" style="2" customWidth="1"/>
    <col min="3587" max="3587" width="12.625" style="2" bestFit="1" customWidth="1"/>
    <col min="3588" max="3588" width="11.5" style="2" bestFit="1" customWidth="1"/>
    <col min="3589" max="3589" width="10.25" style="2" bestFit="1" customWidth="1"/>
    <col min="3590" max="3590" width="10.125" style="2" bestFit="1" customWidth="1"/>
    <col min="3591" max="3592" width="9.375" style="2" bestFit="1" customWidth="1"/>
    <col min="3593" max="3593" width="12.125" style="2" customWidth="1"/>
    <col min="3594" max="3594" width="10.375" style="2" bestFit="1" customWidth="1"/>
    <col min="3595" max="3595" width="9.875" style="2" customWidth="1"/>
    <col min="3596" max="3596" width="13.5" style="2" customWidth="1"/>
    <col min="3597" max="3597" width="1" style="2" customWidth="1"/>
    <col min="3598" max="3840" width="9" style="2"/>
    <col min="3841" max="3841" width="3.625" style="2" bestFit="1" customWidth="1"/>
    <col min="3842" max="3842" width="13.25" style="2" customWidth="1"/>
    <col min="3843" max="3843" width="12.625" style="2" bestFit="1" customWidth="1"/>
    <col min="3844" max="3844" width="11.5" style="2" bestFit="1" customWidth="1"/>
    <col min="3845" max="3845" width="10.25" style="2" bestFit="1" customWidth="1"/>
    <col min="3846" max="3846" width="10.125" style="2" bestFit="1" customWidth="1"/>
    <col min="3847" max="3848" width="9.375" style="2" bestFit="1" customWidth="1"/>
    <col min="3849" max="3849" width="12.125" style="2" customWidth="1"/>
    <col min="3850" max="3850" width="10.375" style="2" bestFit="1" customWidth="1"/>
    <col min="3851" max="3851" width="9.875" style="2" customWidth="1"/>
    <col min="3852" max="3852" width="13.5" style="2" customWidth="1"/>
    <col min="3853" max="3853" width="1" style="2" customWidth="1"/>
    <col min="3854" max="4096" width="9" style="2"/>
    <col min="4097" max="4097" width="3.625" style="2" bestFit="1" customWidth="1"/>
    <col min="4098" max="4098" width="13.25" style="2" customWidth="1"/>
    <col min="4099" max="4099" width="12.625" style="2" bestFit="1" customWidth="1"/>
    <col min="4100" max="4100" width="11.5" style="2" bestFit="1" customWidth="1"/>
    <col min="4101" max="4101" width="10.25" style="2" bestFit="1" customWidth="1"/>
    <col min="4102" max="4102" width="10.125" style="2" bestFit="1" customWidth="1"/>
    <col min="4103" max="4104" width="9.375" style="2" bestFit="1" customWidth="1"/>
    <col min="4105" max="4105" width="12.125" style="2" customWidth="1"/>
    <col min="4106" max="4106" width="10.375" style="2" bestFit="1" customWidth="1"/>
    <col min="4107" max="4107" width="9.875" style="2" customWidth="1"/>
    <col min="4108" max="4108" width="13.5" style="2" customWidth="1"/>
    <col min="4109" max="4109" width="1" style="2" customWidth="1"/>
    <col min="4110" max="4352" width="9" style="2"/>
    <col min="4353" max="4353" width="3.625" style="2" bestFit="1" customWidth="1"/>
    <col min="4354" max="4354" width="13.25" style="2" customWidth="1"/>
    <col min="4355" max="4355" width="12.625" style="2" bestFit="1" customWidth="1"/>
    <col min="4356" max="4356" width="11.5" style="2" bestFit="1" customWidth="1"/>
    <col min="4357" max="4357" width="10.25" style="2" bestFit="1" customWidth="1"/>
    <col min="4358" max="4358" width="10.125" style="2" bestFit="1" customWidth="1"/>
    <col min="4359" max="4360" width="9.375" style="2" bestFit="1" customWidth="1"/>
    <col min="4361" max="4361" width="12.125" style="2" customWidth="1"/>
    <col min="4362" max="4362" width="10.375" style="2" bestFit="1" customWidth="1"/>
    <col min="4363" max="4363" width="9.875" style="2" customWidth="1"/>
    <col min="4364" max="4364" width="13.5" style="2" customWidth="1"/>
    <col min="4365" max="4365" width="1" style="2" customWidth="1"/>
    <col min="4366" max="4608" width="9" style="2"/>
    <col min="4609" max="4609" width="3.625" style="2" bestFit="1" customWidth="1"/>
    <col min="4610" max="4610" width="13.25" style="2" customWidth="1"/>
    <col min="4611" max="4611" width="12.625" style="2" bestFit="1" customWidth="1"/>
    <col min="4612" max="4612" width="11.5" style="2" bestFit="1" customWidth="1"/>
    <col min="4613" max="4613" width="10.25" style="2" bestFit="1" customWidth="1"/>
    <col min="4614" max="4614" width="10.125" style="2" bestFit="1" customWidth="1"/>
    <col min="4615" max="4616" width="9.375" style="2" bestFit="1" customWidth="1"/>
    <col min="4617" max="4617" width="12.125" style="2" customWidth="1"/>
    <col min="4618" max="4618" width="10.375" style="2" bestFit="1" customWidth="1"/>
    <col min="4619" max="4619" width="9.875" style="2" customWidth="1"/>
    <col min="4620" max="4620" width="13.5" style="2" customWidth="1"/>
    <col min="4621" max="4621" width="1" style="2" customWidth="1"/>
    <col min="4622" max="4864" width="9" style="2"/>
    <col min="4865" max="4865" width="3.625" style="2" bestFit="1" customWidth="1"/>
    <col min="4866" max="4866" width="13.25" style="2" customWidth="1"/>
    <col min="4867" max="4867" width="12.625" style="2" bestFit="1" customWidth="1"/>
    <col min="4868" max="4868" width="11.5" style="2" bestFit="1" customWidth="1"/>
    <col min="4869" max="4869" width="10.25" style="2" bestFit="1" customWidth="1"/>
    <col min="4870" max="4870" width="10.125" style="2" bestFit="1" customWidth="1"/>
    <col min="4871" max="4872" width="9.375" style="2" bestFit="1" customWidth="1"/>
    <col min="4873" max="4873" width="12.125" style="2" customWidth="1"/>
    <col min="4874" max="4874" width="10.375" style="2" bestFit="1" customWidth="1"/>
    <col min="4875" max="4875" width="9.875" style="2" customWidth="1"/>
    <col min="4876" max="4876" width="13.5" style="2" customWidth="1"/>
    <col min="4877" max="4877" width="1" style="2" customWidth="1"/>
    <col min="4878" max="5120" width="9" style="2"/>
    <col min="5121" max="5121" width="3.625" style="2" bestFit="1" customWidth="1"/>
    <col min="5122" max="5122" width="13.25" style="2" customWidth="1"/>
    <col min="5123" max="5123" width="12.625" style="2" bestFit="1" customWidth="1"/>
    <col min="5124" max="5124" width="11.5" style="2" bestFit="1" customWidth="1"/>
    <col min="5125" max="5125" width="10.25" style="2" bestFit="1" customWidth="1"/>
    <col min="5126" max="5126" width="10.125" style="2" bestFit="1" customWidth="1"/>
    <col min="5127" max="5128" width="9.375" style="2" bestFit="1" customWidth="1"/>
    <col min="5129" max="5129" width="12.125" style="2" customWidth="1"/>
    <col min="5130" max="5130" width="10.375" style="2" bestFit="1" customWidth="1"/>
    <col min="5131" max="5131" width="9.875" style="2" customWidth="1"/>
    <col min="5132" max="5132" width="13.5" style="2" customWidth="1"/>
    <col min="5133" max="5133" width="1" style="2" customWidth="1"/>
    <col min="5134" max="5376" width="9" style="2"/>
    <col min="5377" max="5377" width="3.625" style="2" bestFit="1" customWidth="1"/>
    <col min="5378" max="5378" width="13.25" style="2" customWidth="1"/>
    <col min="5379" max="5379" width="12.625" style="2" bestFit="1" customWidth="1"/>
    <col min="5380" max="5380" width="11.5" style="2" bestFit="1" customWidth="1"/>
    <col min="5381" max="5381" width="10.25" style="2" bestFit="1" customWidth="1"/>
    <col min="5382" max="5382" width="10.125" style="2" bestFit="1" customWidth="1"/>
    <col min="5383" max="5384" width="9.375" style="2" bestFit="1" customWidth="1"/>
    <col min="5385" max="5385" width="12.125" style="2" customWidth="1"/>
    <col min="5386" max="5386" width="10.375" style="2" bestFit="1" customWidth="1"/>
    <col min="5387" max="5387" width="9.875" style="2" customWidth="1"/>
    <col min="5388" max="5388" width="13.5" style="2" customWidth="1"/>
    <col min="5389" max="5389" width="1" style="2" customWidth="1"/>
    <col min="5390" max="5632" width="9" style="2"/>
    <col min="5633" max="5633" width="3.625" style="2" bestFit="1" customWidth="1"/>
    <col min="5634" max="5634" width="13.25" style="2" customWidth="1"/>
    <col min="5635" max="5635" width="12.625" style="2" bestFit="1" customWidth="1"/>
    <col min="5636" max="5636" width="11.5" style="2" bestFit="1" customWidth="1"/>
    <col min="5637" max="5637" width="10.25" style="2" bestFit="1" customWidth="1"/>
    <col min="5638" max="5638" width="10.125" style="2" bestFit="1" customWidth="1"/>
    <col min="5639" max="5640" width="9.375" style="2" bestFit="1" customWidth="1"/>
    <col min="5641" max="5641" width="12.125" style="2" customWidth="1"/>
    <col min="5642" max="5642" width="10.375" style="2" bestFit="1" customWidth="1"/>
    <col min="5643" max="5643" width="9.875" style="2" customWidth="1"/>
    <col min="5644" max="5644" width="13.5" style="2" customWidth="1"/>
    <col min="5645" max="5645" width="1" style="2" customWidth="1"/>
    <col min="5646" max="5888" width="9" style="2"/>
    <col min="5889" max="5889" width="3.625" style="2" bestFit="1" customWidth="1"/>
    <col min="5890" max="5890" width="13.25" style="2" customWidth="1"/>
    <col min="5891" max="5891" width="12.625" style="2" bestFit="1" customWidth="1"/>
    <col min="5892" max="5892" width="11.5" style="2" bestFit="1" customWidth="1"/>
    <col min="5893" max="5893" width="10.25" style="2" bestFit="1" customWidth="1"/>
    <col min="5894" max="5894" width="10.125" style="2" bestFit="1" customWidth="1"/>
    <col min="5895" max="5896" width="9.375" style="2" bestFit="1" customWidth="1"/>
    <col min="5897" max="5897" width="12.125" style="2" customWidth="1"/>
    <col min="5898" max="5898" width="10.375" style="2" bestFit="1" customWidth="1"/>
    <col min="5899" max="5899" width="9.875" style="2" customWidth="1"/>
    <col min="5900" max="5900" width="13.5" style="2" customWidth="1"/>
    <col min="5901" max="5901" width="1" style="2" customWidth="1"/>
    <col min="5902" max="6144" width="9" style="2"/>
    <col min="6145" max="6145" width="3.625" style="2" bestFit="1" customWidth="1"/>
    <col min="6146" max="6146" width="13.25" style="2" customWidth="1"/>
    <col min="6147" max="6147" width="12.625" style="2" bestFit="1" customWidth="1"/>
    <col min="6148" max="6148" width="11.5" style="2" bestFit="1" customWidth="1"/>
    <col min="6149" max="6149" width="10.25" style="2" bestFit="1" customWidth="1"/>
    <col min="6150" max="6150" width="10.125" style="2" bestFit="1" customWidth="1"/>
    <col min="6151" max="6152" width="9.375" style="2" bestFit="1" customWidth="1"/>
    <col min="6153" max="6153" width="12.125" style="2" customWidth="1"/>
    <col min="6154" max="6154" width="10.375" style="2" bestFit="1" customWidth="1"/>
    <col min="6155" max="6155" width="9.875" style="2" customWidth="1"/>
    <col min="6156" max="6156" width="13.5" style="2" customWidth="1"/>
    <col min="6157" max="6157" width="1" style="2" customWidth="1"/>
    <col min="6158" max="6400" width="9" style="2"/>
    <col min="6401" max="6401" width="3.625" style="2" bestFit="1" customWidth="1"/>
    <col min="6402" max="6402" width="13.25" style="2" customWidth="1"/>
    <col min="6403" max="6403" width="12.625" style="2" bestFit="1" customWidth="1"/>
    <col min="6404" max="6404" width="11.5" style="2" bestFit="1" customWidth="1"/>
    <col min="6405" max="6405" width="10.25" style="2" bestFit="1" customWidth="1"/>
    <col min="6406" max="6406" width="10.125" style="2" bestFit="1" customWidth="1"/>
    <col min="6407" max="6408" width="9.375" style="2" bestFit="1" customWidth="1"/>
    <col min="6409" max="6409" width="12.125" style="2" customWidth="1"/>
    <col min="6410" max="6410" width="10.375" style="2" bestFit="1" customWidth="1"/>
    <col min="6411" max="6411" width="9.875" style="2" customWidth="1"/>
    <col min="6412" max="6412" width="13.5" style="2" customWidth="1"/>
    <col min="6413" max="6413" width="1" style="2" customWidth="1"/>
    <col min="6414" max="6656" width="9" style="2"/>
    <col min="6657" max="6657" width="3.625" style="2" bestFit="1" customWidth="1"/>
    <col min="6658" max="6658" width="13.25" style="2" customWidth="1"/>
    <col min="6659" max="6659" width="12.625" style="2" bestFit="1" customWidth="1"/>
    <col min="6660" max="6660" width="11.5" style="2" bestFit="1" customWidth="1"/>
    <col min="6661" max="6661" width="10.25" style="2" bestFit="1" customWidth="1"/>
    <col min="6662" max="6662" width="10.125" style="2" bestFit="1" customWidth="1"/>
    <col min="6663" max="6664" width="9.375" style="2" bestFit="1" customWidth="1"/>
    <col min="6665" max="6665" width="12.125" style="2" customWidth="1"/>
    <col min="6666" max="6666" width="10.375" style="2" bestFit="1" customWidth="1"/>
    <col min="6667" max="6667" width="9.875" style="2" customWidth="1"/>
    <col min="6668" max="6668" width="13.5" style="2" customWidth="1"/>
    <col min="6669" max="6669" width="1" style="2" customWidth="1"/>
    <col min="6670" max="6912" width="9" style="2"/>
    <col min="6913" max="6913" width="3.625" style="2" bestFit="1" customWidth="1"/>
    <col min="6914" max="6914" width="13.25" style="2" customWidth="1"/>
    <col min="6915" max="6915" width="12.625" style="2" bestFit="1" customWidth="1"/>
    <col min="6916" max="6916" width="11.5" style="2" bestFit="1" customWidth="1"/>
    <col min="6917" max="6917" width="10.25" style="2" bestFit="1" customWidth="1"/>
    <col min="6918" max="6918" width="10.125" style="2" bestFit="1" customWidth="1"/>
    <col min="6919" max="6920" width="9.375" style="2" bestFit="1" customWidth="1"/>
    <col min="6921" max="6921" width="12.125" style="2" customWidth="1"/>
    <col min="6922" max="6922" width="10.375" style="2" bestFit="1" customWidth="1"/>
    <col min="6923" max="6923" width="9.875" style="2" customWidth="1"/>
    <col min="6924" max="6924" width="13.5" style="2" customWidth="1"/>
    <col min="6925" max="6925" width="1" style="2" customWidth="1"/>
    <col min="6926" max="7168" width="9" style="2"/>
    <col min="7169" max="7169" width="3.625" style="2" bestFit="1" customWidth="1"/>
    <col min="7170" max="7170" width="13.25" style="2" customWidth="1"/>
    <col min="7171" max="7171" width="12.625" style="2" bestFit="1" customWidth="1"/>
    <col min="7172" max="7172" width="11.5" style="2" bestFit="1" customWidth="1"/>
    <col min="7173" max="7173" width="10.25" style="2" bestFit="1" customWidth="1"/>
    <col min="7174" max="7174" width="10.125" style="2" bestFit="1" customWidth="1"/>
    <col min="7175" max="7176" width="9.375" style="2" bestFit="1" customWidth="1"/>
    <col min="7177" max="7177" width="12.125" style="2" customWidth="1"/>
    <col min="7178" max="7178" width="10.375" style="2" bestFit="1" customWidth="1"/>
    <col min="7179" max="7179" width="9.875" style="2" customWidth="1"/>
    <col min="7180" max="7180" width="13.5" style="2" customWidth="1"/>
    <col min="7181" max="7181" width="1" style="2" customWidth="1"/>
    <col min="7182" max="7424" width="9" style="2"/>
    <col min="7425" max="7425" width="3.625" style="2" bestFit="1" customWidth="1"/>
    <col min="7426" max="7426" width="13.25" style="2" customWidth="1"/>
    <col min="7427" max="7427" width="12.625" style="2" bestFit="1" customWidth="1"/>
    <col min="7428" max="7428" width="11.5" style="2" bestFit="1" customWidth="1"/>
    <col min="7429" max="7429" width="10.25" style="2" bestFit="1" customWidth="1"/>
    <col min="7430" max="7430" width="10.125" style="2" bestFit="1" customWidth="1"/>
    <col min="7431" max="7432" width="9.375" style="2" bestFit="1" customWidth="1"/>
    <col min="7433" max="7433" width="12.125" style="2" customWidth="1"/>
    <col min="7434" max="7434" width="10.375" style="2" bestFit="1" customWidth="1"/>
    <col min="7435" max="7435" width="9.875" style="2" customWidth="1"/>
    <col min="7436" max="7436" width="13.5" style="2" customWidth="1"/>
    <col min="7437" max="7437" width="1" style="2" customWidth="1"/>
    <col min="7438" max="7680" width="9" style="2"/>
    <col min="7681" max="7681" width="3.625" style="2" bestFit="1" customWidth="1"/>
    <col min="7682" max="7682" width="13.25" style="2" customWidth="1"/>
    <col min="7683" max="7683" width="12.625" style="2" bestFit="1" customWidth="1"/>
    <col min="7684" max="7684" width="11.5" style="2" bestFit="1" customWidth="1"/>
    <col min="7685" max="7685" width="10.25" style="2" bestFit="1" customWidth="1"/>
    <col min="7686" max="7686" width="10.125" style="2" bestFit="1" customWidth="1"/>
    <col min="7687" max="7688" width="9.375" style="2" bestFit="1" customWidth="1"/>
    <col min="7689" max="7689" width="12.125" style="2" customWidth="1"/>
    <col min="7690" max="7690" width="10.375" style="2" bestFit="1" customWidth="1"/>
    <col min="7691" max="7691" width="9.875" style="2" customWidth="1"/>
    <col min="7692" max="7692" width="13.5" style="2" customWidth="1"/>
    <col min="7693" max="7693" width="1" style="2" customWidth="1"/>
    <col min="7694" max="7936" width="9" style="2"/>
    <col min="7937" max="7937" width="3.625" style="2" bestFit="1" customWidth="1"/>
    <col min="7938" max="7938" width="13.25" style="2" customWidth="1"/>
    <col min="7939" max="7939" width="12.625" style="2" bestFit="1" customWidth="1"/>
    <col min="7940" max="7940" width="11.5" style="2" bestFit="1" customWidth="1"/>
    <col min="7941" max="7941" width="10.25" style="2" bestFit="1" customWidth="1"/>
    <col min="7942" max="7942" width="10.125" style="2" bestFit="1" customWidth="1"/>
    <col min="7943" max="7944" width="9.375" style="2" bestFit="1" customWidth="1"/>
    <col min="7945" max="7945" width="12.125" style="2" customWidth="1"/>
    <col min="7946" max="7946" width="10.375" style="2" bestFit="1" customWidth="1"/>
    <col min="7947" max="7947" width="9.875" style="2" customWidth="1"/>
    <col min="7948" max="7948" width="13.5" style="2" customWidth="1"/>
    <col min="7949" max="7949" width="1" style="2" customWidth="1"/>
    <col min="7950" max="8192" width="9" style="2"/>
    <col min="8193" max="8193" width="3.625" style="2" bestFit="1" customWidth="1"/>
    <col min="8194" max="8194" width="13.25" style="2" customWidth="1"/>
    <col min="8195" max="8195" width="12.625" style="2" bestFit="1" customWidth="1"/>
    <col min="8196" max="8196" width="11.5" style="2" bestFit="1" customWidth="1"/>
    <col min="8197" max="8197" width="10.25" style="2" bestFit="1" customWidth="1"/>
    <col min="8198" max="8198" width="10.125" style="2" bestFit="1" customWidth="1"/>
    <col min="8199" max="8200" width="9.375" style="2" bestFit="1" customWidth="1"/>
    <col min="8201" max="8201" width="12.125" style="2" customWidth="1"/>
    <col min="8202" max="8202" width="10.375" style="2" bestFit="1" customWidth="1"/>
    <col min="8203" max="8203" width="9.875" style="2" customWidth="1"/>
    <col min="8204" max="8204" width="13.5" style="2" customWidth="1"/>
    <col min="8205" max="8205" width="1" style="2" customWidth="1"/>
    <col min="8206" max="8448" width="9" style="2"/>
    <col min="8449" max="8449" width="3.625" style="2" bestFit="1" customWidth="1"/>
    <col min="8450" max="8450" width="13.25" style="2" customWidth="1"/>
    <col min="8451" max="8451" width="12.625" style="2" bestFit="1" customWidth="1"/>
    <col min="8452" max="8452" width="11.5" style="2" bestFit="1" customWidth="1"/>
    <col min="8453" max="8453" width="10.25" style="2" bestFit="1" customWidth="1"/>
    <col min="8454" max="8454" width="10.125" style="2" bestFit="1" customWidth="1"/>
    <col min="8455" max="8456" width="9.375" style="2" bestFit="1" customWidth="1"/>
    <col min="8457" max="8457" width="12.125" style="2" customWidth="1"/>
    <col min="8458" max="8458" width="10.375" style="2" bestFit="1" customWidth="1"/>
    <col min="8459" max="8459" width="9.875" style="2" customWidth="1"/>
    <col min="8460" max="8460" width="13.5" style="2" customWidth="1"/>
    <col min="8461" max="8461" width="1" style="2" customWidth="1"/>
    <col min="8462" max="8704" width="9" style="2"/>
    <col min="8705" max="8705" width="3.625" style="2" bestFit="1" customWidth="1"/>
    <col min="8706" max="8706" width="13.25" style="2" customWidth="1"/>
    <col min="8707" max="8707" width="12.625" style="2" bestFit="1" customWidth="1"/>
    <col min="8708" max="8708" width="11.5" style="2" bestFit="1" customWidth="1"/>
    <col min="8709" max="8709" width="10.25" style="2" bestFit="1" customWidth="1"/>
    <col min="8710" max="8710" width="10.125" style="2" bestFit="1" customWidth="1"/>
    <col min="8711" max="8712" width="9.375" style="2" bestFit="1" customWidth="1"/>
    <col min="8713" max="8713" width="12.125" style="2" customWidth="1"/>
    <col min="8714" max="8714" width="10.375" style="2" bestFit="1" customWidth="1"/>
    <col min="8715" max="8715" width="9.875" style="2" customWidth="1"/>
    <col min="8716" max="8716" width="13.5" style="2" customWidth="1"/>
    <col min="8717" max="8717" width="1" style="2" customWidth="1"/>
    <col min="8718" max="8960" width="9" style="2"/>
    <col min="8961" max="8961" width="3.625" style="2" bestFit="1" customWidth="1"/>
    <col min="8962" max="8962" width="13.25" style="2" customWidth="1"/>
    <col min="8963" max="8963" width="12.625" style="2" bestFit="1" customWidth="1"/>
    <col min="8964" max="8964" width="11.5" style="2" bestFit="1" customWidth="1"/>
    <col min="8965" max="8965" width="10.25" style="2" bestFit="1" customWidth="1"/>
    <col min="8966" max="8966" width="10.125" style="2" bestFit="1" customWidth="1"/>
    <col min="8967" max="8968" width="9.375" style="2" bestFit="1" customWidth="1"/>
    <col min="8969" max="8969" width="12.125" style="2" customWidth="1"/>
    <col min="8970" max="8970" width="10.375" style="2" bestFit="1" customWidth="1"/>
    <col min="8971" max="8971" width="9.875" style="2" customWidth="1"/>
    <col min="8972" max="8972" width="13.5" style="2" customWidth="1"/>
    <col min="8973" max="8973" width="1" style="2" customWidth="1"/>
    <col min="8974" max="9216" width="9" style="2"/>
    <col min="9217" max="9217" width="3.625" style="2" bestFit="1" customWidth="1"/>
    <col min="9218" max="9218" width="13.25" style="2" customWidth="1"/>
    <col min="9219" max="9219" width="12.625" style="2" bestFit="1" customWidth="1"/>
    <col min="9220" max="9220" width="11.5" style="2" bestFit="1" customWidth="1"/>
    <col min="9221" max="9221" width="10.25" style="2" bestFit="1" customWidth="1"/>
    <col min="9222" max="9222" width="10.125" style="2" bestFit="1" customWidth="1"/>
    <col min="9223" max="9224" width="9.375" style="2" bestFit="1" customWidth="1"/>
    <col min="9225" max="9225" width="12.125" style="2" customWidth="1"/>
    <col min="9226" max="9226" width="10.375" style="2" bestFit="1" customWidth="1"/>
    <col min="9227" max="9227" width="9.875" style="2" customWidth="1"/>
    <col min="9228" max="9228" width="13.5" style="2" customWidth="1"/>
    <col min="9229" max="9229" width="1" style="2" customWidth="1"/>
    <col min="9230" max="9472" width="9" style="2"/>
    <col min="9473" max="9473" width="3.625" style="2" bestFit="1" customWidth="1"/>
    <col min="9474" max="9474" width="13.25" style="2" customWidth="1"/>
    <col min="9475" max="9475" width="12.625" style="2" bestFit="1" customWidth="1"/>
    <col min="9476" max="9476" width="11.5" style="2" bestFit="1" customWidth="1"/>
    <col min="9477" max="9477" width="10.25" style="2" bestFit="1" customWidth="1"/>
    <col min="9478" max="9478" width="10.125" style="2" bestFit="1" customWidth="1"/>
    <col min="9479" max="9480" width="9.375" style="2" bestFit="1" customWidth="1"/>
    <col min="9481" max="9481" width="12.125" style="2" customWidth="1"/>
    <col min="9482" max="9482" width="10.375" style="2" bestFit="1" customWidth="1"/>
    <col min="9483" max="9483" width="9.875" style="2" customWidth="1"/>
    <col min="9484" max="9484" width="13.5" style="2" customWidth="1"/>
    <col min="9485" max="9485" width="1" style="2" customWidth="1"/>
    <col min="9486" max="9728" width="9" style="2"/>
    <col min="9729" max="9729" width="3.625" style="2" bestFit="1" customWidth="1"/>
    <col min="9730" max="9730" width="13.25" style="2" customWidth="1"/>
    <col min="9731" max="9731" width="12.625" style="2" bestFit="1" customWidth="1"/>
    <col min="9732" max="9732" width="11.5" style="2" bestFit="1" customWidth="1"/>
    <col min="9733" max="9733" width="10.25" style="2" bestFit="1" customWidth="1"/>
    <col min="9734" max="9734" width="10.125" style="2" bestFit="1" customWidth="1"/>
    <col min="9735" max="9736" width="9.375" style="2" bestFit="1" customWidth="1"/>
    <col min="9737" max="9737" width="12.125" style="2" customWidth="1"/>
    <col min="9738" max="9738" width="10.375" style="2" bestFit="1" customWidth="1"/>
    <col min="9739" max="9739" width="9.875" style="2" customWidth="1"/>
    <col min="9740" max="9740" width="13.5" style="2" customWidth="1"/>
    <col min="9741" max="9741" width="1" style="2" customWidth="1"/>
    <col min="9742" max="9984" width="9" style="2"/>
    <col min="9985" max="9985" width="3.625" style="2" bestFit="1" customWidth="1"/>
    <col min="9986" max="9986" width="13.25" style="2" customWidth="1"/>
    <col min="9987" max="9987" width="12.625" style="2" bestFit="1" customWidth="1"/>
    <col min="9988" max="9988" width="11.5" style="2" bestFit="1" customWidth="1"/>
    <col min="9989" max="9989" width="10.25" style="2" bestFit="1" customWidth="1"/>
    <col min="9990" max="9990" width="10.125" style="2" bestFit="1" customWidth="1"/>
    <col min="9991" max="9992" width="9.375" style="2" bestFit="1" customWidth="1"/>
    <col min="9993" max="9993" width="12.125" style="2" customWidth="1"/>
    <col min="9994" max="9994" width="10.375" style="2" bestFit="1" customWidth="1"/>
    <col min="9995" max="9995" width="9.875" style="2" customWidth="1"/>
    <col min="9996" max="9996" width="13.5" style="2" customWidth="1"/>
    <col min="9997" max="9997" width="1" style="2" customWidth="1"/>
    <col min="9998" max="10240" width="9" style="2"/>
    <col min="10241" max="10241" width="3.625" style="2" bestFit="1" customWidth="1"/>
    <col min="10242" max="10242" width="13.25" style="2" customWidth="1"/>
    <col min="10243" max="10243" width="12.625" style="2" bestFit="1" customWidth="1"/>
    <col min="10244" max="10244" width="11.5" style="2" bestFit="1" customWidth="1"/>
    <col min="10245" max="10245" width="10.25" style="2" bestFit="1" customWidth="1"/>
    <col min="10246" max="10246" width="10.125" style="2" bestFit="1" customWidth="1"/>
    <col min="10247" max="10248" width="9.375" style="2" bestFit="1" customWidth="1"/>
    <col min="10249" max="10249" width="12.125" style="2" customWidth="1"/>
    <col min="10250" max="10250" width="10.375" style="2" bestFit="1" customWidth="1"/>
    <col min="10251" max="10251" width="9.875" style="2" customWidth="1"/>
    <col min="10252" max="10252" width="13.5" style="2" customWidth="1"/>
    <col min="10253" max="10253" width="1" style="2" customWidth="1"/>
    <col min="10254" max="10496" width="9" style="2"/>
    <col min="10497" max="10497" width="3.625" style="2" bestFit="1" customWidth="1"/>
    <col min="10498" max="10498" width="13.25" style="2" customWidth="1"/>
    <col min="10499" max="10499" width="12.625" style="2" bestFit="1" customWidth="1"/>
    <col min="10500" max="10500" width="11.5" style="2" bestFit="1" customWidth="1"/>
    <col min="10501" max="10501" width="10.25" style="2" bestFit="1" customWidth="1"/>
    <col min="10502" max="10502" width="10.125" style="2" bestFit="1" customWidth="1"/>
    <col min="10503" max="10504" width="9.375" style="2" bestFit="1" customWidth="1"/>
    <col min="10505" max="10505" width="12.125" style="2" customWidth="1"/>
    <col min="10506" max="10506" width="10.375" style="2" bestFit="1" customWidth="1"/>
    <col min="10507" max="10507" width="9.875" style="2" customWidth="1"/>
    <col min="10508" max="10508" width="13.5" style="2" customWidth="1"/>
    <col min="10509" max="10509" width="1" style="2" customWidth="1"/>
    <col min="10510" max="10752" width="9" style="2"/>
    <col min="10753" max="10753" width="3.625" style="2" bestFit="1" customWidth="1"/>
    <col min="10754" max="10754" width="13.25" style="2" customWidth="1"/>
    <col min="10755" max="10755" width="12.625" style="2" bestFit="1" customWidth="1"/>
    <col min="10756" max="10756" width="11.5" style="2" bestFit="1" customWidth="1"/>
    <col min="10757" max="10757" width="10.25" style="2" bestFit="1" customWidth="1"/>
    <col min="10758" max="10758" width="10.125" style="2" bestFit="1" customWidth="1"/>
    <col min="10759" max="10760" width="9.375" style="2" bestFit="1" customWidth="1"/>
    <col min="10761" max="10761" width="12.125" style="2" customWidth="1"/>
    <col min="10762" max="10762" width="10.375" style="2" bestFit="1" customWidth="1"/>
    <col min="10763" max="10763" width="9.875" style="2" customWidth="1"/>
    <col min="10764" max="10764" width="13.5" style="2" customWidth="1"/>
    <col min="10765" max="10765" width="1" style="2" customWidth="1"/>
    <col min="10766" max="11008" width="9" style="2"/>
    <col min="11009" max="11009" width="3.625" style="2" bestFit="1" customWidth="1"/>
    <col min="11010" max="11010" width="13.25" style="2" customWidth="1"/>
    <col min="11011" max="11011" width="12.625" style="2" bestFit="1" customWidth="1"/>
    <col min="11012" max="11012" width="11.5" style="2" bestFit="1" customWidth="1"/>
    <col min="11013" max="11013" width="10.25" style="2" bestFit="1" customWidth="1"/>
    <col min="11014" max="11014" width="10.125" style="2" bestFit="1" customWidth="1"/>
    <col min="11015" max="11016" width="9.375" style="2" bestFit="1" customWidth="1"/>
    <col min="11017" max="11017" width="12.125" style="2" customWidth="1"/>
    <col min="11018" max="11018" width="10.375" style="2" bestFit="1" customWidth="1"/>
    <col min="11019" max="11019" width="9.875" style="2" customWidth="1"/>
    <col min="11020" max="11020" width="13.5" style="2" customWidth="1"/>
    <col min="11021" max="11021" width="1" style="2" customWidth="1"/>
    <col min="11022" max="11264" width="9" style="2"/>
    <col min="11265" max="11265" width="3.625" style="2" bestFit="1" customWidth="1"/>
    <col min="11266" max="11266" width="13.25" style="2" customWidth="1"/>
    <col min="11267" max="11267" width="12.625" style="2" bestFit="1" customWidth="1"/>
    <col min="11268" max="11268" width="11.5" style="2" bestFit="1" customWidth="1"/>
    <col min="11269" max="11269" width="10.25" style="2" bestFit="1" customWidth="1"/>
    <col min="11270" max="11270" width="10.125" style="2" bestFit="1" customWidth="1"/>
    <col min="11271" max="11272" width="9.375" style="2" bestFit="1" customWidth="1"/>
    <col min="11273" max="11273" width="12.125" style="2" customWidth="1"/>
    <col min="11274" max="11274" width="10.375" style="2" bestFit="1" customWidth="1"/>
    <col min="11275" max="11275" width="9.875" style="2" customWidth="1"/>
    <col min="11276" max="11276" width="13.5" style="2" customWidth="1"/>
    <col min="11277" max="11277" width="1" style="2" customWidth="1"/>
    <col min="11278" max="11520" width="9" style="2"/>
    <col min="11521" max="11521" width="3.625" style="2" bestFit="1" customWidth="1"/>
    <col min="11522" max="11522" width="13.25" style="2" customWidth="1"/>
    <col min="11523" max="11523" width="12.625" style="2" bestFit="1" customWidth="1"/>
    <col min="11524" max="11524" width="11.5" style="2" bestFit="1" customWidth="1"/>
    <col min="11525" max="11525" width="10.25" style="2" bestFit="1" customWidth="1"/>
    <col min="11526" max="11526" width="10.125" style="2" bestFit="1" customWidth="1"/>
    <col min="11527" max="11528" width="9.375" style="2" bestFit="1" customWidth="1"/>
    <col min="11529" max="11529" width="12.125" style="2" customWidth="1"/>
    <col min="11530" max="11530" width="10.375" style="2" bestFit="1" customWidth="1"/>
    <col min="11531" max="11531" width="9.875" style="2" customWidth="1"/>
    <col min="11532" max="11532" width="13.5" style="2" customWidth="1"/>
    <col min="11533" max="11533" width="1" style="2" customWidth="1"/>
    <col min="11534" max="11776" width="9" style="2"/>
    <col min="11777" max="11777" width="3.625" style="2" bestFit="1" customWidth="1"/>
    <col min="11778" max="11778" width="13.25" style="2" customWidth="1"/>
    <col min="11779" max="11779" width="12.625" style="2" bestFit="1" customWidth="1"/>
    <col min="11780" max="11780" width="11.5" style="2" bestFit="1" customWidth="1"/>
    <col min="11781" max="11781" width="10.25" style="2" bestFit="1" customWidth="1"/>
    <col min="11782" max="11782" width="10.125" style="2" bestFit="1" customWidth="1"/>
    <col min="11783" max="11784" width="9.375" style="2" bestFit="1" customWidth="1"/>
    <col min="11785" max="11785" width="12.125" style="2" customWidth="1"/>
    <col min="11786" max="11786" width="10.375" style="2" bestFit="1" customWidth="1"/>
    <col min="11787" max="11787" width="9.875" style="2" customWidth="1"/>
    <col min="11788" max="11788" width="13.5" style="2" customWidth="1"/>
    <col min="11789" max="11789" width="1" style="2" customWidth="1"/>
    <col min="11790" max="12032" width="9" style="2"/>
    <col min="12033" max="12033" width="3.625" style="2" bestFit="1" customWidth="1"/>
    <col min="12034" max="12034" width="13.25" style="2" customWidth="1"/>
    <col min="12035" max="12035" width="12.625" style="2" bestFit="1" customWidth="1"/>
    <col min="12036" max="12036" width="11.5" style="2" bestFit="1" customWidth="1"/>
    <col min="12037" max="12037" width="10.25" style="2" bestFit="1" customWidth="1"/>
    <col min="12038" max="12038" width="10.125" style="2" bestFit="1" customWidth="1"/>
    <col min="12039" max="12040" width="9.375" style="2" bestFit="1" customWidth="1"/>
    <col min="12041" max="12041" width="12.125" style="2" customWidth="1"/>
    <col min="12042" max="12042" width="10.375" style="2" bestFit="1" customWidth="1"/>
    <col min="12043" max="12043" width="9.875" style="2" customWidth="1"/>
    <col min="12044" max="12044" width="13.5" style="2" customWidth="1"/>
    <col min="12045" max="12045" width="1" style="2" customWidth="1"/>
    <col min="12046" max="12288" width="9" style="2"/>
    <col min="12289" max="12289" width="3.625" style="2" bestFit="1" customWidth="1"/>
    <col min="12290" max="12290" width="13.25" style="2" customWidth="1"/>
    <col min="12291" max="12291" width="12.625" style="2" bestFit="1" customWidth="1"/>
    <col min="12292" max="12292" width="11.5" style="2" bestFit="1" customWidth="1"/>
    <col min="12293" max="12293" width="10.25" style="2" bestFit="1" customWidth="1"/>
    <col min="12294" max="12294" width="10.125" style="2" bestFit="1" customWidth="1"/>
    <col min="12295" max="12296" width="9.375" style="2" bestFit="1" customWidth="1"/>
    <col min="12297" max="12297" width="12.125" style="2" customWidth="1"/>
    <col min="12298" max="12298" width="10.375" style="2" bestFit="1" customWidth="1"/>
    <col min="12299" max="12299" width="9.875" style="2" customWidth="1"/>
    <col min="12300" max="12300" width="13.5" style="2" customWidth="1"/>
    <col min="12301" max="12301" width="1" style="2" customWidth="1"/>
    <col min="12302" max="12544" width="9" style="2"/>
    <col min="12545" max="12545" width="3.625" style="2" bestFit="1" customWidth="1"/>
    <col min="12546" max="12546" width="13.25" style="2" customWidth="1"/>
    <col min="12547" max="12547" width="12.625" style="2" bestFit="1" customWidth="1"/>
    <col min="12548" max="12548" width="11.5" style="2" bestFit="1" customWidth="1"/>
    <col min="12549" max="12549" width="10.25" style="2" bestFit="1" customWidth="1"/>
    <col min="12550" max="12550" width="10.125" style="2" bestFit="1" customWidth="1"/>
    <col min="12551" max="12552" width="9.375" style="2" bestFit="1" customWidth="1"/>
    <col min="12553" max="12553" width="12.125" style="2" customWidth="1"/>
    <col min="12554" max="12554" width="10.375" style="2" bestFit="1" customWidth="1"/>
    <col min="12555" max="12555" width="9.875" style="2" customWidth="1"/>
    <col min="12556" max="12556" width="13.5" style="2" customWidth="1"/>
    <col min="12557" max="12557" width="1" style="2" customWidth="1"/>
    <col min="12558" max="12800" width="9" style="2"/>
    <col min="12801" max="12801" width="3.625" style="2" bestFit="1" customWidth="1"/>
    <col min="12802" max="12802" width="13.25" style="2" customWidth="1"/>
    <col min="12803" max="12803" width="12.625" style="2" bestFit="1" customWidth="1"/>
    <col min="12804" max="12804" width="11.5" style="2" bestFit="1" customWidth="1"/>
    <col min="12805" max="12805" width="10.25" style="2" bestFit="1" customWidth="1"/>
    <col min="12806" max="12806" width="10.125" style="2" bestFit="1" customWidth="1"/>
    <col min="12807" max="12808" width="9.375" style="2" bestFit="1" customWidth="1"/>
    <col min="12809" max="12809" width="12.125" style="2" customWidth="1"/>
    <col min="12810" max="12810" width="10.375" style="2" bestFit="1" customWidth="1"/>
    <col min="12811" max="12811" width="9.875" style="2" customWidth="1"/>
    <col min="12812" max="12812" width="13.5" style="2" customWidth="1"/>
    <col min="12813" max="12813" width="1" style="2" customWidth="1"/>
    <col min="12814" max="13056" width="9" style="2"/>
    <col min="13057" max="13057" width="3.625" style="2" bestFit="1" customWidth="1"/>
    <col min="13058" max="13058" width="13.25" style="2" customWidth="1"/>
    <col min="13059" max="13059" width="12.625" style="2" bestFit="1" customWidth="1"/>
    <col min="13060" max="13060" width="11.5" style="2" bestFit="1" customWidth="1"/>
    <col min="13061" max="13061" width="10.25" style="2" bestFit="1" customWidth="1"/>
    <col min="13062" max="13062" width="10.125" style="2" bestFit="1" customWidth="1"/>
    <col min="13063" max="13064" width="9.375" style="2" bestFit="1" customWidth="1"/>
    <col min="13065" max="13065" width="12.125" style="2" customWidth="1"/>
    <col min="13066" max="13066" width="10.375" style="2" bestFit="1" customWidth="1"/>
    <col min="13067" max="13067" width="9.875" style="2" customWidth="1"/>
    <col min="13068" max="13068" width="13.5" style="2" customWidth="1"/>
    <col min="13069" max="13069" width="1" style="2" customWidth="1"/>
    <col min="13070" max="13312" width="9" style="2"/>
    <col min="13313" max="13313" width="3.625" style="2" bestFit="1" customWidth="1"/>
    <col min="13314" max="13314" width="13.25" style="2" customWidth="1"/>
    <col min="13315" max="13315" width="12.625" style="2" bestFit="1" customWidth="1"/>
    <col min="13316" max="13316" width="11.5" style="2" bestFit="1" customWidth="1"/>
    <col min="13317" max="13317" width="10.25" style="2" bestFit="1" customWidth="1"/>
    <col min="13318" max="13318" width="10.125" style="2" bestFit="1" customWidth="1"/>
    <col min="13319" max="13320" width="9.375" style="2" bestFit="1" customWidth="1"/>
    <col min="13321" max="13321" width="12.125" style="2" customWidth="1"/>
    <col min="13322" max="13322" width="10.375" style="2" bestFit="1" customWidth="1"/>
    <col min="13323" max="13323" width="9.875" style="2" customWidth="1"/>
    <col min="13324" max="13324" width="13.5" style="2" customWidth="1"/>
    <col min="13325" max="13325" width="1" style="2" customWidth="1"/>
    <col min="13326" max="13568" width="9" style="2"/>
    <col min="13569" max="13569" width="3.625" style="2" bestFit="1" customWidth="1"/>
    <col min="13570" max="13570" width="13.25" style="2" customWidth="1"/>
    <col min="13571" max="13571" width="12.625" style="2" bestFit="1" customWidth="1"/>
    <col min="13572" max="13572" width="11.5" style="2" bestFit="1" customWidth="1"/>
    <col min="13573" max="13573" width="10.25" style="2" bestFit="1" customWidth="1"/>
    <col min="13574" max="13574" width="10.125" style="2" bestFit="1" customWidth="1"/>
    <col min="13575" max="13576" width="9.375" style="2" bestFit="1" customWidth="1"/>
    <col min="13577" max="13577" width="12.125" style="2" customWidth="1"/>
    <col min="13578" max="13578" width="10.375" style="2" bestFit="1" customWidth="1"/>
    <col min="13579" max="13579" width="9.875" style="2" customWidth="1"/>
    <col min="13580" max="13580" width="13.5" style="2" customWidth="1"/>
    <col min="13581" max="13581" width="1" style="2" customWidth="1"/>
    <col min="13582" max="13824" width="9" style="2"/>
    <col min="13825" max="13825" width="3.625" style="2" bestFit="1" customWidth="1"/>
    <col min="13826" max="13826" width="13.25" style="2" customWidth="1"/>
    <col min="13827" max="13827" width="12.625" style="2" bestFit="1" customWidth="1"/>
    <col min="13828" max="13828" width="11.5" style="2" bestFit="1" customWidth="1"/>
    <col min="13829" max="13829" width="10.25" style="2" bestFit="1" customWidth="1"/>
    <col min="13830" max="13830" width="10.125" style="2" bestFit="1" customWidth="1"/>
    <col min="13831" max="13832" width="9.375" style="2" bestFit="1" customWidth="1"/>
    <col min="13833" max="13833" width="12.125" style="2" customWidth="1"/>
    <col min="13834" max="13834" width="10.375" style="2" bestFit="1" customWidth="1"/>
    <col min="13835" max="13835" width="9.875" style="2" customWidth="1"/>
    <col min="13836" max="13836" width="13.5" style="2" customWidth="1"/>
    <col min="13837" max="13837" width="1" style="2" customWidth="1"/>
    <col min="13838" max="14080" width="9" style="2"/>
    <col min="14081" max="14081" width="3.625" style="2" bestFit="1" customWidth="1"/>
    <col min="14082" max="14082" width="13.25" style="2" customWidth="1"/>
    <col min="14083" max="14083" width="12.625" style="2" bestFit="1" customWidth="1"/>
    <col min="14084" max="14084" width="11.5" style="2" bestFit="1" customWidth="1"/>
    <col min="14085" max="14085" width="10.25" style="2" bestFit="1" customWidth="1"/>
    <col min="14086" max="14086" width="10.125" style="2" bestFit="1" customWidth="1"/>
    <col min="14087" max="14088" width="9.375" style="2" bestFit="1" customWidth="1"/>
    <col min="14089" max="14089" width="12.125" style="2" customWidth="1"/>
    <col min="14090" max="14090" width="10.375" style="2" bestFit="1" customWidth="1"/>
    <col min="14091" max="14091" width="9.875" style="2" customWidth="1"/>
    <col min="14092" max="14092" width="13.5" style="2" customWidth="1"/>
    <col min="14093" max="14093" width="1" style="2" customWidth="1"/>
    <col min="14094" max="14336" width="9" style="2"/>
    <col min="14337" max="14337" width="3.625" style="2" bestFit="1" customWidth="1"/>
    <col min="14338" max="14338" width="13.25" style="2" customWidth="1"/>
    <col min="14339" max="14339" width="12.625" style="2" bestFit="1" customWidth="1"/>
    <col min="14340" max="14340" width="11.5" style="2" bestFit="1" customWidth="1"/>
    <col min="14341" max="14341" width="10.25" style="2" bestFit="1" customWidth="1"/>
    <col min="14342" max="14342" width="10.125" style="2" bestFit="1" customWidth="1"/>
    <col min="14343" max="14344" width="9.375" style="2" bestFit="1" customWidth="1"/>
    <col min="14345" max="14345" width="12.125" style="2" customWidth="1"/>
    <col min="14346" max="14346" width="10.375" style="2" bestFit="1" customWidth="1"/>
    <col min="14347" max="14347" width="9.875" style="2" customWidth="1"/>
    <col min="14348" max="14348" width="13.5" style="2" customWidth="1"/>
    <col min="14349" max="14349" width="1" style="2" customWidth="1"/>
    <col min="14350" max="14592" width="9" style="2"/>
    <col min="14593" max="14593" width="3.625" style="2" bestFit="1" customWidth="1"/>
    <col min="14594" max="14594" width="13.25" style="2" customWidth="1"/>
    <col min="14595" max="14595" width="12.625" style="2" bestFit="1" customWidth="1"/>
    <col min="14596" max="14596" width="11.5" style="2" bestFit="1" customWidth="1"/>
    <col min="14597" max="14597" width="10.25" style="2" bestFit="1" customWidth="1"/>
    <col min="14598" max="14598" width="10.125" style="2" bestFit="1" customWidth="1"/>
    <col min="14599" max="14600" width="9.375" style="2" bestFit="1" customWidth="1"/>
    <col min="14601" max="14601" width="12.125" style="2" customWidth="1"/>
    <col min="14602" max="14602" width="10.375" style="2" bestFit="1" customWidth="1"/>
    <col min="14603" max="14603" width="9.875" style="2" customWidth="1"/>
    <col min="14604" max="14604" width="13.5" style="2" customWidth="1"/>
    <col min="14605" max="14605" width="1" style="2" customWidth="1"/>
    <col min="14606" max="14848" width="9" style="2"/>
    <col min="14849" max="14849" width="3.625" style="2" bestFit="1" customWidth="1"/>
    <col min="14850" max="14850" width="13.25" style="2" customWidth="1"/>
    <col min="14851" max="14851" width="12.625" style="2" bestFit="1" customWidth="1"/>
    <col min="14852" max="14852" width="11.5" style="2" bestFit="1" customWidth="1"/>
    <col min="14853" max="14853" width="10.25" style="2" bestFit="1" customWidth="1"/>
    <col min="14854" max="14854" width="10.125" style="2" bestFit="1" customWidth="1"/>
    <col min="14855" max="14856" width="9.375" style="2" bestFit="1" customWidth="1"/>
    <col min="14857" max="14857" width="12.125" style="2" customWidth="1"/>
    <col min="14858" max="14858" width="10.375" style="2" bestFit="1" customWidth="1"/>
    <col min="14859" max="14859" width="9.875" style="2" customWidth="1"/>
    <col min="14860" max="14860" width="13.5" style="2" customWidth="1"/>
    <col min="14861" max="14861" width="1" style="2" customWidth="1"/>
    <col min="14862" max="15104" width="9" style="2"/>
    <col min="15105" max="15105" width="3.625" style="2" bestFit="1" customWidth="1"/>
    <col min="15106" max="15106" width="13.25" style="2" customWidth="1"/>
    <col min="15107" max="15107" width="12.625" style="2" bestFit="1" customWidth="1"/>
    <col min="15108" max="15108" width="11.5" style="2" bestFit="1" customWidth="1"/>
    <col min="15109" max="15109" width="10.25" style="2" bestFit="1" customWidth="1"/>
    <col min="15110" max="15110" width="10.125" style="2" bestFit="1" customWidth="1"/>
    <col min="15111" max="15112" width="9.375" style="2" bestFit="1" customWidth="1"/>
    <col min="15113" max="15113" width="12.125" style="2" customWidth="1"/>
    <col min="15114" max="15114" width="10.375" style="2" bestFit="1" customWidth="1"/>
    <col min="15115" max="15115" width="9.875" style="2" customWidth="1"/>
    <col min="15116" max="15116" width="13.5" style="2" customWidth="1"/>
    <col min="15117" max="15117" width="1" style="2" customWidth="1"/>
    <col min="15118" max="15360" width="9" style="2"/>
    <col min="15361" max="15361" width="3.625" style="2" bestFit="1" customWidth="1"/>
    <col min="15362" max="15362" width="13.25" style="2" customWidth="1"/>
    <col min="15363" max="15363" width="12.625" style="2" bestFit="1" customWidth="1"/>
    <col min="15364" max="15364" width="11.5" style="2" bestFit="1" customWidth="1"/>
    <col min="15365" max="15365" width="10.25" style="2" bestFit="1" customWidth="1"/>
    <col min="15366" max="15366" width="10.125" style="2" bestFit="1" customWidth="1"/>
    <col min="15367" max="15368" width="9.375" style="2" bestFit="1" customWidth="1"/>
    <col min="15369" max="15369" width="12.125" style="2" customWidth="1"/>
    <col min="15370" max="15370" width="10.375" style="2" bestFit="1" customWidth="1"/>
    <col min="15371" max="15371" width="9.875" style="2" customWidth="1"/>
    <col min="15372" max="15372" width="13.5" style="2" customWidth="1"/>
    <col min="15373" max="15373" width="1" style="2" customWidth="1"/>
    <col min="15374" max="15616" width="9" style="2"/>
    <col min="15617" max="15617" width="3.625" style="2" bestFit="1" customWidth="1"/>
    <col min="15618" max="15618" width="13.25" style="2" customWidth="1"/>
    <col min="15619" max="15619" width="12.625" style="2" bestFit="1" customWidth="1"/>
    <col min="15620" max="15620" width="11.5" style="2" bestFit="1" customWidth="1"/>
    <col min="15621" max="15621" width="10.25" style="2" bestFit="1" customWidth="1"/>
    <col min="15622" max="15622" width="10.125" style="2" bestFit="1" customWidth="1"/>
    <col min="15623" max="15624" width="9.375" style="2" bestFit="1" customWidth="1"/>
    <col min="15625" max="15625" width="12.125" style="2" customWidth="1"/>
    <col min="15626" max="15626" width="10.375" style="2" bestFit="1" customWidth="1"/>
    <col min="15627" max="15627" width="9.875" style="2" customWidth="1"/>
    <col min="15628" max="15628" width="13.5" style="2" customWidth="1"/>
    <col min="15629" max="15629" width="1" style="2" customWidth="1"/>
    <col min="15630" max="15872" width="9" style="2"/>
    <col min="15873" max="15873" width="3.625" style="2" bestFit="1" customWidth="1"/>
    <col min="15874" max="15874" width="13.25" style="2" customWidth="1"/>
    <col min="15875" max="15875" width="12.625" style="2" bestFit="1" customWidth="1"/>
    <col min="15876" max="15876" width="11.5" style="2" bestFit="1" customWidth="1"/>
    <col min="15877" max="15877" width="10.25" style="2" bestFit="1" customWidth="1"/>
    <col min="15878" max="15878" width="10.125" style="2" bestFit="1" customWidth="1"/>
    <col min="15879" max="15880" width="9.375" style="2" bestFit="1" customWidth="1"/>
    <col min="15881" max="15881" width="12.125" style="2" customWidth="1"/>
    <col min="15882" max="15882" width="10.375" style="2" bestFit="1" customWidth="1"/>
    <col min="15883" max="15883" width="9.875" style="2" customWidth="1"/>
    <col min="15884" max="15884" width="13.5" style="2" customWidth="1"/>
    <col min="15885" max="15885" width="1" style="2" customWidth="1"/>
    <col min="15886" max="16128" width="9" style="2"/>
    <col min="16129" max="16129" width="3.625" style="2" bestFit="1" customWidth="1"/>
    <col min="16130" max="16130" width="13.25" style="2" customWidth="1"/>
    <col min="16131" max="16131" width="12.625" style="2" bestFit="1" customWidth="1"/>
    <col min="16132" max="16132" width="11.5" style="2" bestFit="1" customWidth="1"/>
    <col min="16133" max="16133" width="10.25" style="2" bestFit="1" customWidth="1"/>
    <col min="16134" max="16134" width="10.125" style="2" bestFit="1" customWidth="1"/>
    <col min="16135" max="16136" width="9.375" style="2" bestFit="1" customWidth="1"/>
    <col min="16137" max="16137" width="12.125" style="2" customWidth="1"/>
    <col min="16138" max="16138" width="10.375" style="2" bestFit="1" customWidth="1"/>
    <col min="16139" max="16139" width="9.875" style="2" customWidth="1"/>
    <col min="16140" max="16140" width="13.5" style="2" customWidth="1"/>
    <col min="16141" max="16141" width="1" style="2" customWidth="1"/>
    <col min="16142" max="16384" width="9" style="2"/>
  </cols>
  <sheetData>
    <row r="1" spans="1:13" ht="19.5" thickBot="1" x14ac:dyDescent="0.2">
      <c r="A1" s="115" t="s">
        <v>91</v>
      </c>
      <c r="C1" s="142"/>
      <c r="D1" s="143"/>
      <c r="E1" s="143"/>
      <c r="F1" s="143"/>
      <c r="G1" s="143"/>
      <c r="H1" s="143"/>
      <c r="I1" s="143"/>
      <c r="J1" s="143"/>
      <c r="K1" s="143"/>
      <c r="L1" s="143"/>
      <c r="M1" s="3"/>
    </row>
    <row r="2" spans="1:13" ht="22.5" customHeight="1" x14ac:dyDescent="0.15">
      <c r="A2" s="146" t="s">
        <v>36</v>
      </c>
      <c r="B2" s="147"/>
      <c r="C2" s="152" t="s">
        <v>92</v>
      </c>
      <c r="D2" s="153"/>
      <c r="E2" s="153"/>
      <c r="F2" s="153"/>
      <c r="G2" s="153"/>
      <c r="H2" s="153"/>
      <c r="I2" s="153"/>
      <c r="J2" s="154" t="s">
        <v>35</v>
      </c>
      <c r="K2" s="155"/>
      <c r="L2" s="156" t="s">
        <v>93</v>
      </c>
    </row>
    <row r="3" spans="1:13" ht="22.5" customHeight="1" x14ac:dyDescent="0.15">
      <c r="A3" s="148"/>
      <c r="B3" s="149"/>
      <c r="C3" s="159" t="s">
        <v>34</v>
      </c>
      <c r="D3" s="161" t="s">
        <v>33</v>
      </c>
      <c r="E3" s="161"/>
      <c r="F3" s="161"/>
      <c r="G3" s="161"/>
      <c r="H3" s="162"/>
      <c r="I3" s="163" t="s">
        <v>32</v>
      </c>
      <c r="J3" s="165" t="s">
        <v>31</v>
      </c>
      <c r="K3" s="167" t="s">
        <v>30</v>
      </c>
      <c r="L3" s="157"/>
    </row>
    <row r="4" spans="1:13" ht="22.5" customHeight="1" thickBot="1" x14ac:dyDescent="0.2">
      <c r="A4" s="150"/>
      <c r="B4" s="151"/>
      <c r="C4" s="160"/>
      <c r="D4" s="114" t="s">
        <v>0</v>
      </c>
      <c r="E4" s="113" t="s">
        <v>29</v>
      </c>
      <c r="F4" s="113" t="s">
        <v>90</v>
      </c>
      <c r="G4" s="112" t="s">
        <v>28</v>
      </c>
      <c r="H4" s="111" t="s">
        <v>17</v>
      </c>
      <c r="I4" s="164"/>
      <c r="J4" s="166"/>
      <c r="K4" s="168"/>
      <c r="L4" s="158"/>
    </row>
    <row r="5" spans="1:13" s="85" customFormat="1" ht="23.1" customHeight="1" x14ac:dyDescent="0.15">
      <c r="A5" s="110">
        <v>1</v>
      </c>
      <c r="B5" s="109" t="s">
        <v>1</v>
      </c>
      <c r="C5" s="24">
        <f>+D5+I5</f>
        <v>76472</v>
      </c>
      <c r="D5" s="48">
        <f>SUM(E5:H5)</f>
        <v>41158</v>
      </c>
      <c r="E5" s="47">
        <v>26750</v>
      </c>
      <c r="F5" s="47">
        <v>8432</v>
      </c>
      <c r="G5" s="47">
        <v>3190</v>
      </c>
      <c r="H5" s="108">
        <v>2786</v>
      </c>
      <c r="I5" s="107">
        <v>35314</v>
      </c>
      <c r="J5" s="29">
        <v>900</v>
      </c>
      <c r="K5" s="46">
        <v>900</v>
      </c>
      <c r="L5" s="169">
        <v>2228459000</v>
      </c>
      <c r="M5" s="86"/>
    </row>
    <row r="6" spans="1:13" s="1" customFormat="1" ht="23.1" customHeight="1" thickBot="1" x14ac:dyDescent="0.2">
      <c r="A6" s="106">
        <v>2</v>
      </c>
      <c r="B6" s="39" t="s">
        <v>89</v>
      </c>
      <c r="C6" s="24">
        <f>+D6+I6</f>
        <v>34675</v>
      </c>
      <c r="D6" s="48">
        <f>SUM(E6:H6)</f>
        <v>17299</v>
      </c>
      <c r="E6" s="47">
        <v>11538</v>
      </c>
      <c r="F6" s="47">
        <v>5451</v>
      </c>
      <c r="G6" s="47">
        <v>0</v>
      </c>
      <c r="H6" s="46">
        <v>310</v>
      </c>
      <c r="I6" s="21">
        <v>17376</v>
      </c>
      <c r="J6" s="105">
        <v>2489</v>
      </c>
      <c r="K6" s="28">
        <v>2489</v>
      </c>
      <c r="L6" s="170"/>
    </row>
    <row r="7" spans="1:13" s="101" customFormat="1" ht="23.1" customHeight="1" thickBot="1" x14ac:dyDescent="0.2">
      <c r="A7" s="144" t="s">
        <v>27</v>
      </c>
      <c r="B7" s="145"/>
      <c r="C7" s="15">
        <f t="shared" ref="C7:L7" si="0">SUM(C5:C6)</f>
        <v>111147</v>
      </c>
      <c r="D7" s="14">
        <f t="shared" si="0"/>
        <v>58457</v>
      </c>
      <c r="E7" s="17">
        <f t="shared" si="0"/>
        <v>38288</v>
      </c>
      <c r="F7" s="17">
        <f t="shared" si="0"/>
        <v>13883</v>
      </c>
      <c r="G7" s="17">
        <f t="shared" si="0"/>
        <v>3190</v>
      </c>
      <c r="H7" s="104">
        <f t="shared" si="0"/>
        <v>3096</v>
      </c>
      <c r="I7" s="103">
        <f t="shared" si="0"/>
        <v>52690</v>
      </c>
      <c r="J7" s="14">
        <f t="shared" si="0"/>
        <v>3389</v>
      </c>
      <c r="K7" s="13">
        <f t="shared" si="0"/>
        <v>3389</v>
      </c>
      <c r="L7" s="12">
        <f t="shared" si="0"/>
        <v>2228459000</v>
      </c>
      <c r="M7" s="102"/>
    </row>
    <row r="8" spans="1:13" s="85" customFormat="1" ht="23.1" customHeight="1" x14ac:dyDescent="0.15">
      <c r="A8" s="50">
        <v>1</v>
      </c>
      <c r="B8" s="49" t="s">
        <v>26</v>
      </c>
      <c r="C8" s="24">
        <f t="shared" ref="C8:C15" si="1">+D8+I8</f>
        <v>1927</v>
      </c>
      <c r="D8" s="100">
        <f t="shared" ref="D8:D15" si="2">SUM(E8:H8)</f>
        <v>1750</v>
      </c>
      <c r="E8" s="99">
        <v>910</v>
      </c>
      <c r="F8" s="99">
        <v>790</v>
      </c>
      <c r="G8" s="99">
        <v>0</v>
      </c>
      <c r="H8" s="98">
        <v>50</v>
      </c>
      <c r="I8" s="21">
        <v>177</v>
      </c>
      <c r="J8" s="29">
        <v>138</v>
      </c>
      <c r="K8" s="123">
        <v>0</v>
      </c>
      <c r="L8" s="97"/>
      <c r="M8" s="86"/>
    </row>
    <row r="9" spans="1:13" s="85" customFormat="1" ht="23.1" customHeight="1" x14ac:dyDescent="0.15">
      <c r="A9" s="34">
        <v>2</v>
      </c>
      <c r="B9" s="33" t="s">
        <v>2</v>
      </c>
      <c r="C9" s="24">
        <f t="shared" si="1"/>
        <v>13912</v>
      </c>
      <c r="D9" s="32">
        <f t="shared" si="2"/>
        <v>3350</v>
      </c>
      <c r="E9" s="31">
        <v>1985</v>
      </c>
      <c r="F9" s="31">
        <v>1273</v>
      </c>
      <c r="G9" s="38">
        <v>0</v>
      </c>
      <c r="H9" s="37">
        <v>92</v>
      </c>
      <c r="I9" s="21">
        <v>10562</v>
      </c>
      <c r="J9" s="122">
        <v>0</v>
      </c>
      <c r="K9" s="123">
        <v>0</v>
      </c>
      <c r="L9" s="96"/>
      <c r="M9" s="86"/>
    </row>
    <row r="10" spans="1:13" s="85" customFormat="1" ht="23.1" customHeight="1" x14ac:dyDescent="0.15">
      <c r="A10" s="34">
        <v>3</v>
      </c>
      <c r="B10" s="33" t="s">
        <v>3</v>
      </c>
      <c r="C10" s="24">
        <f t="shared" si="1"/>
        <v>666</v>
      </c>
      <c r="D10" s="32">
        <f t="shared" si="2"/>
        <v>666</v>
      </c>
      <c r="E10" s="31">
        <v>330</v>
      </c>
      <c r="F10" s="31">
        <v>336</v>
      </c>
      <c r="G10" s="119">
        <v>0</v>
      </c>
      <c r="H10" s="120">
        <v>0</v>
      </c>
      <c r="I10" s="121">
        <v>0</v>
      </c>
      <c r="J10" s="122">
        <v>0</v>
      </c>
      <c r="K10" s="123">
        <v>0</v>
      </c>
      <c r="L10" s="95"/>
      <c r="M10" s="86"/>
    </row>
    <row r="11" spans="1:13" s="89" customFormat="1" ht="23.1" customHeight="1" x14ac:dyDescent="0.15">
      <c r="A11" s="94">
        <v>4</v>
      </c>
      <c r="B11" s="93" t="s">
        <v>4</v>
      </c>
      <c r="C11" s="92">
        <f t="shared" si="1"/>
        <v>5435</v>
      </c>
      <c r="D11" s="91">
        <f t="shared" si="2"/>
        <v>1480</v>
      </c>
      <c r="E11" s="31">
        <v>1480</v>
      </c>
      <c r="F11" s="116" t="s">
        <v>9</v>
      </c>
      <c r="G11" s="117" t="s">
        <v>9</v>
      </c>
      <c r="H11" s="118" t="s">
        <v>9</v>
      </c>
      <c r="I11" s="21">
        <v>3955</v>
      </c>
      <c r="J11" s="122">
        <v>0</v>
      </c>
      <c r="K11" s="123">
        <v>0</v>
      </c>
      <c r="L11" s="90"/>
      <c r="M11" s="86"/>
    </row>
    <row r="12" spans="1:13" s="85" customFormat="1" ht="23.1" customHeight="1" x14ac:dyDescent="0.15">
      <c r="A12" s="34">
        <v>5</v>
      </c>
      <c r="B12" s="33" t="s">
        <v>5</v>
      </c>
      <c r="C12" s="24">
        <f t="shared" si="1"/>
        <v>1495</v>
      </c>
      <c r="D12" s="32">
        <f t="shared" si="2"/>
        <v>1474</v>
      </c>
      <c r="E12" s="31">
        <v>485</v>
      </c>
      <c r="F12" s="31">
        <v>656</v>
      </c>
      <c r="G12" s="38">
        <v>104</v>
      </c>
      <c r="H12" s="37">
        <v>229</v>
      </c>
      <c r="I12" s="21">
        <v>21</v>
      </c>
      <c r="J12" s="122">
        <v>0</v>
      </c>
      <c r="K12" s="123">
        <v>0</v>
      </c>
      <c r="L12" s="88"/>
      <c r="M12" s="86"/>
    </row>
    <row r="13" spans="1:13" s="85" customFormat="1" ht="23.1" customHeight="1" x14ac:dyDescent="0.15">
      <c r="A13" s="34">
        <v>6</v>
      </c>
      <c r="B13" s="33" t="s">
        <v>6</v>
      </c>
      <c r="C13" s="24">
        <f t="shared" si="1"/>
        <v>11440</v>
      </c>
      <c r="D13" s="32">
        <f t="shared" si="2"/>
        <v>11330</v>
      </c>
      <c r="E13" s="31">
        <v>5300</v>
      </c>
      <c r="F13" s="31">
        <v>5500</v>
      </c>
      <c r="G13" s="38">
        <v>200</v>
      </c>
      <c r="H13" s="37">
        <v>330</v>
      </c>
      <c r="I13" s="21">
        <v>110</v>
      </c>
      <c r="J13" s="122">
        <v>0</v>
      </c>
      <c r="K13" s="123">
        <v>0</v>
      </c>
      <c r="L13" s="88"/>
      <c r="M13" s="86"/>
    </row>
    <row r="14" spans="1:13" s="85" customFormat="1" ht="23.1" customHeight="1" x14ac:dyDescent="0.15">
      <c r="A14" s="26">
        <v>7</v>
      </c>
      <c r="B14" s="25" t="s">
        <v>7</v>
      </c>
      <c r="C14" s="24">
        <f t="shared" si="1"/>
        <v>1137</v>
      </c>
      <c r="D14" s="32">
        <f t="shared" si="2"/>
        <v>280</v>
      </c>
      <c r="E14" s="31">
        <v>258</v>
      </c>
      <c r="F14" s="31">
        <v>22</v>
      </c>
      <c r="G14" s="119">
        <v>0</v>
      </c>
      <c r="H14" s="120">
        <v>0</v>
      </c>
      <c r="I14" s="21">
        <v>857</v>
      </c>
      <c r="J14" s="122">
        <v>0</v>
      </c>
      <c r="K14" s="123">
        <v>0</v>
      </c>
      <c r="L14" s="87"/>
      <c r="M14" s="86"/>
    </row>
    <row r="15" spans="1:13" s="85" customFormat="1" ht="23.1" customHeight="1" thickBot="1" x14ac:dyDescent="0.2">
      <c r="A15" s="26">
        <v>8</v>
      </c>
      <c r="B15" s="25" t="s">
        <v>88</v>
      </c>
      <c r="C15" s="58">
        <f t="shared" si="1"/>
        <v>13967</v>
      </c>
      <c r="D15" s="57">
        <f t="shared" si="2"/>
        <v>8593</v>
      </c>
      <c r="E15" s="56">
        <v>1785</v>
      </c>
      <c r="F15" s="56">
        <v>5765</v>
      </c>
      <c r="G15" s="56">
        <v>0</v>
      </c>
      <c r="H15" s="55">
        <v>1043</v>
      </c>
      <c r="I15" s="54">
        <v>5374</v>
      </c>
      <c r="J15" s="125">
        <v>0</v>
      </c>
      <c r="K15" s="124">
        <v>0</v>
      </c>
      <c r="L15" s="87"/>
      <c r="M15" s="86"/>
    </row>
    <row r="16" spans="1:13" s="5" customFormat="1" ht="23.1" customHeight="1" thickBot="1" x14ac:dyDescent="0.2">
      <c r="A16" s="171" t="s">
        <v>8</v>
      </c>
      <c r="B16" s="172"/>
      <c r="C16" s="15">
        <f t="shared" ref="C16:K16" si="3">SUM(C8:C15)</f>
        <v>49979</v>
      </c>
      <c r="D16" s="14">
        <f t="shared" si="3"/>
        <v>28923</v>
      </c>
      <c r="E16" s="17">
        <f t="shared" si="3"/>
        <v>12533</v>
      </c>
      <c r="F16" s="17">
        <f t="shared" si="3"/>
        <v>14342</v>
      </c>
      <c r="G16" s="17">
        <f t="shared" si="3"/>
        <v>304</v>
      </c>
      <c r="H16" s="16">
        <f t="shared" si="3"/>
        <v>1744</v>
      </c>
      <c r="I16" s="15">
        <f t="shared" si="3"/>
        <v>21056</v>
      </c>
      <c r="J16" s="14">
        <f t="shared" si="3"/>
        <v>138</v>
      </c>
      <c r="K16" s="13">
        <f t="shared" si="3"/>
        <v>0</v>
      </c>
      <c r="L16" s="12"/>
      <c r="M16" s="84"/>
    </row>
    <row r="17" spans="1:12" ht="22.5" customHeight="1" x14ac:dyDescent="0.15">
      <c r="A17" s="50">
        <v>1</v>
      </c>
      <c r="B17" s="39" t="s">
        <v>37</v>
      </c>
      <c r="C17" s="73">
        <f>+D17+I17</f>
        <v>1060501</v>
      </c>
      <c r="D17" s="83">
        <f>SUM(E17:H17)</f>
        <v>163643</v>
      </c>
      <c r="E17" s="82">
        <v>99327</v>
      </c>
      <c r="F17" s="82">
        <v>44783</v>
      </c>
      <c r="G17" s="82">
        <v>2397</v>
      </c>
      <c r="H17" s="81">
        <v>17136</v>
      </c>
      <c r="I17" s="21">
        <v>896858</v>
      </c>
      <c r="J17" s="29">
        <v>0</v>
      </c>
      <c r="K17" s="28">
        <v>0</v>
      </c>
      <c r="L17" s="78">
        <v>637300000</v>
      </c>
    </row>
    <row r="18" spans="1:12" s="35" customFormat="1" ht="22.5" customHeight="1" x14ac:dyDescent="0.15">
      <c r="A18" s="34">
        <v>2</v>
      </c>
      <c r="B18" s="39" t="s">
        <v>25</v>
      </c>
      <c r="C18" s="24">
        <f>+D18+I18</f>
        <v>275416</v>
      </c>
      <c r="D18" s="72">
        <f>SUM(E18:H18)</f>
        <v>36476</v>
      </c>
      <c r="E18" s="77">
        <v>28744</v>
      </c>
      <c r="F18" s="80">
        <v>4075</v>
      </c>
      <c r="G18" s="77">
        <v>2726</v>
      </c>
      <c r="H18" s="76">
        <v>931</v>
      </c>
      <c r="I18" s="75">
        <v>238940</v>
      </c>
      <c r="J18" s="126">
        <v>0</v>
      </c>
      <c r="K18" s="127">
        <v>0</v>
      </c>
      <c r="L18" s="59">
        <v>69630000</v>
      </c>
    </row>
    <row r="19" spans="1:12" ht="22.5" customHeight="1" x14ac:dyDescent="0.15">
      <c r="A19" s="34">
        <v>3</v>
      </c>
      <c r="B19" s="33" t="s">
        <v>10</v>
      </c>
      <c r="C19" s="24">
        <f>+D19+I19</f>
        <v>126844</v>
      </c>
      <c r="D19" s="32">
        <f>E19+F19+G19+H19</f>
        <v>30956</v>
      </c>
      <c r="E19" s="31">
        <v>24364</v>
      </c>
      <c r="F19" s="31">
        <v>5812</v>
      </c>
      <c r="G19" s="31">
        <v>780</v>
      </c>
      <c r="H19" s="30">
        <v>0</v>
      </c>
      <c r="I19" s="21">
        <v>95888</v>
      </c>
      <c r="J19" s="29">
        <v>0</v>
      </c>
      <c r="K19" s="28">
        <v>0</v>
      </c>
      <c r="L19" s="59">
        <v>45628000</v>
      </c>
    </row>
    <row r="20" spans="1:12" ht="22.5" customHeight="1" x14ac:dyDescent="0.15">
      <c r="A20" s="34">
        <v>4</v>
      </c>
      <c r="B20" s="33" t="s">
        <v>11</v>
      </c>
      <c r="C20" s="73">
        <f>+D20+I20</f>
        <v>193674</v>
      </c>
      <c r="D20" s="72">
        <f t="shared" ref="D20:D56" si="4">SUM(E20:H20)</f>
        <v>23998</v>
      </c>
      <c r="E20" s="77">
        <v>16608</v>
      </c>
      <c r="F20" s="77">
        <v>4844</v>
      </c>
      <c r="G20" s="77">
        <v>1376</v>
      </c>
      <c r="H20" s="76">
        <v>1170</v>
      </c>
      <c r="I20" s="75">
        <v>169676</v>
      </c>
      <c r="J20" s="74">
        <v>11396</v>
      </c>
      <c r="K20" s="79">
        <v>0</v>
      </c>
      <c r="L20" s="59">
        <v>45010000</v>
      </c>
    </row>
    <row r="21" spans="1:12" ht="22.5" customHeight="1" x14ac:dyDescent="0.15">
      <c r="A21" s="34">
        <v>5</v>
      </c>
      <c r="B21" s="33" t="s">
        <v>12</v>
      </c>
      <c r="C21" s="24">
        <f t="shared" ref="C21:C56" si="5">+D21+I21</f>
        <v>262390</v>
      </c>
      <c r="D21" s="32">
        <f t="shared" si="4"/>
        <v>8952</v>
      </c>
      <c r="E21" s="38">
        <v>6560</v>
      </c>
      <c r="F21" s="38">
        <v>2332</v>
      </c>
      <c r="G21" s="38">
        <v>0</v>
      </c>
      <c r="H21" s="37">
        <v>60</v>
      </c>
      <c r="I21" s="36">
        <v>253438</v>
      </c>
      <c r="J21" s="20">
        <v>6957</v>
      </c>
      <c r="K21" s="19">
        <v>0</v>
      </c>
      <c r="L21" s="59">
        <v>25237000</v>
      </c>
    </row>
    <row r="22" spans="1:12" ht="22.5" customHeight="1" x14ac:dyDescent="0.15">
      <c r="A22" s="34">
        <v>6</v>
      </c>
      <c r="B22" s="33" t="s">
        <v>13</v>
      </c>
      <c r="C22" s="24">
        <f t="shared" si="5"/>
        <v>339585</v>
      </c>
      <c r="D22" s="48">
        <f t="shared" si="4"/>
        <v>30510</v>
      </c>
      <c r="E22" s="134">
        <v>24092</v>
      </c>
      <c r="F22" s="134">
        <v>4682</v>
      </c>
      <c r="G22" s="134">
        <v>1366</v>
      </c>
      <c r="H22" s="135">
        <v>370</v>
      </c>
      <c r="I22" s="136">
        <v>309075</v>
      </c>
      <c r="J22" s="20">
        <v>0</v>
      </c>
      <c r="K22" s="135">
        <v>0</v>
      </c>
      <c r="L22" s="59">
        <v>80830000</v>
      </c>
    </row>
    <row r="23" spans="1:12" ht="22.5" customHeight="1" x14ac:dyDescent="0.15">
      <c r="A23" s="34">
        <v>7</v>
      </c>
      <c r="B23" s="33" t="s">
        <v>87</v>
      </c>
      <c r="C23" s="24">
        <f t="shared" si="5"/>
        <v>98308</v>
      </c>
      <c r="D23" s="32">
        <f t="shared" si="4"/>
        <v>20421</v>
      </c>
      <c r="E23" s="38">
        <v>14783</v>
      </c>
      <c r="F23" s="38">
        <v>5459</v>
      </c>
      <c r="G23" s="38">
        <v>179</v>
      </c>
      <c r="H23" s="37">
        <v>0</v>
      </c>
      <c r="I23" s="36">
        <v>77887</v>
      </c>
      <c r="J23" s="20">
        <v>0</v>
      </c>
      <c r="K23" s="19">
        <v>0</v>
      </c>
      <c r="L23" s="59">
        <v>37914000</v>
      </c>
    </row>
    <row r="24" spans="1:12" ht="22.5" customHeight="1" x14ac:dyDescent="0.15">
      <c r="A24" s="34">
        <v>8</v>
      </c>
      <c r="B24" s="33" t="s">
        <v>86</v>
      </c>
      <c r="C24" s="24">
        <f t="shared" si="5"/>
        <v>701127</v>
      </c>
      <c r="D24" s="32">
        <f t="shared" si="4"/>
        <v>107176</v>
      </c>
      <c r="E24" s="38">
        <v>79305</v>
      </c>
      <c r="F24" s="38">
        <v>14620</v>
      </c>
      <c r="G24" s="38">
        <v>11932</v>
      </c>
      <c r="H24" s="37">
        <v>1319</v>
      </c>
      <c r="I24" s="36">
        <v>593951</v>
      </c>
      <c r="J24" s="20">
        <v>81225</v>
      </c>
      <c r="K24" s="19">
        <v>0</v>
      </c>
      <c r="L24" s="59">
        <v>219820000</v>
      </c>
    </row>
    <row r="25" spans="1:12" ht="22.5" customHeight="1" x14ac:dyDescent="0.15">
      <c r="A25" s="34">
        <v>9</v>
      </c>
      <c r="B25" s="33" t="s">
        <v>85</v>
      </c>
      <c r="C25" s="24">
        <f t="shared" si="5"/>
        <v>254198</v>
      </c>
      <c r="D25" s="32">
        <f t="shared" si="4"/>
        <v>25598</v>
      </c>
      <c r="E25" s="38">
        <v>15389</v>
      </c>
      <c r="F25" s="38">
        <v>7962</v>
      </c>
      <c r="G25" s="38">
        <v>1432</v>
      </c>
      <c r="H25" s="37">
        <v>815</v>
      </c>
      <c r="I25" s="36">
        <v>228600</v>
      </c>
      <c r="J25" s="20">
        <v>76659</v>
      </c>
      <c r="K25" s="19">
        <v>11782</v>
      </c>
      <c r="L25" s="59">
        <v>116720000</v>
      </c>
    </row>
    <row r="26" spans="1:12" ht="22.5" customHeight="1" x14ac:dyDescent="0.15">
      <c r="A26" s="34">
        <v>10</v>
      </c>
      <c r="B26" s="33" t="s">
        <v>84</v>
      </c>
      <c r="C26" s="24">
        <f t="shared" si="5"/>
        <v>132456</v>
      </c>
      <c r="D26" s="32">
        <f t="shared" si="4"/>
        <v>20096</v>
      </c>
      <c r="E26" s="38">
        <v>16742</v>
      </c>
      <c r="F26" s="38">
        <v>2554</v>
      </c>
      <c r="G26" s="38">
        <v>110</v>
      </c>
      <c r="H26" s="37">
        <v>690</v>
      </c>
      <c r="I26" s="36">
        <v>112360</v>
      </c>
      <c r="J26" s="20">
        <v>0</v>
      </c>
      <c r="K26" s="19">
        <v>0</v>
      </c>
      <c r="L26" s="59">
        <v>22326410</v>
      </c>
    </row>
    <row r="27" spans="1:12" ht="22.5" customHeight="1" x14ac:dyDescent="0.15">
      <c r="A27" s="34">
        <v>11</v>
      </c>
      <c r="B27" s="33" t="s">
        <v>83</v>
      </c>
      <c r="C27" s="24">
        <f t="shared" si="5"/>
        <v>58896</v>
      </c>
      <c r="D27" s="32">
        <f t="shared" si="4"/>
        <v>9163</v>
      </c>
      <c r="E27" s="38">
        <v>6974</v>
      </c>
      <c r="F27" s="38">
        <v>1557</v>
      </c>
      <c r="G27" s="38">
        <v>366</v>
      </c>
      <c r="H27" s="37">
        <v>266</v>
      </c>
      <c r="I27" s="36">
        <v>49733</v>
      </c>
      <c r="J27" s="20">
        <v>0</v>
      </c>
      <c r="K27" s="19">
        <v>0</v>
      </c>
      <c r="L27" s="59">
        <v>26450000</v>
      </c>
    </row>
    <row r="28" spans="1:12" ht="22.5" customHeight="1" x14ac:dyDescent="0.15">
      <c r="A28" s="34">
        <v>12</v>
      </c>
      <c r="B28" s="33" t="s">
        <v>82</v>
      </c>
      <c r="C28" s="24">
        <f t="shared" si="5"/>
        <v>102963</v>
      </c>
      <c r="D28" s="32">
        <f t="shared" si="4"/>
        <v>37854</v>
      </c>
      <c r="E28" s="38">
        <v>29200</v>
      </c>
      <c r="F28" s="38">
        <v>3970</v>
      </c>
      <c r="G28" s="38">
        <v>1800</v>
      </c>
      <c r="H28" s="37">
        <v>2884</v>
      </c>
      <c r="I28" s="36">
        <v>65109</v>
      </c>
      <c r="J28" s="20">
        <v>0</v>
      </c>
      <c r="K28" s="19">
        <v>0</v>
      </c>
      <c r="L28" s="59">
        <v>49979000</v>
      </c>
    </row>
    <row r="29" spans="1:12" ht="22.5" customHeight="1" x14ac:dyDescent="0.15">
      <c r="A29" s="34">
        <v>13</v>
      </c>
      <c r="B29" s="33" t="s">
        <v>81</v>
      </c>
      <c r="C29" s="24">
        <f t="shared" si="5"/>
        <v>161655</v>
      </c>
      <c r="D29" s="32">
        <f t="shared" si="4"/>
        <v>29250</v>
      </c>
      <c r="E29" s="38">
        <v>24050</v>
      </c>
      <c r="F29" s="38">
        <v>4100</v>
      </c>
      <c r="G29" s="38">
        <v>1100</v>
      </c>
      <c r="H29" s="37">
        <v>0</v>
      </c>
      <c r="I29" s="36">
        <v>132405</v>
      </c>
      <c r="J29" s="20">
        <v>0</v>
      </c>
      <c r="K29" s="19">
        <v>0</v>
      </c>
      <c r="L29" s="59">
        <v>69000000</v>
      </c>
    </row>
    <row r="30" spans="1:12" ht="22.5" customHeight="1" x14ac:dyDescent="0.15">
      <c r="A30" s="34">
        <v>14</v>
      </c>
      <c r="B30" s="33" t="s">
        <v>24</v>
      </c>
      <c r="C30" s="24">
        <f t="shared" si="5"/>
        <v>231511</v>
      </c>
      <c r="D30" s="32">
        <f t="shared" si="4"/>
        <v>34378</v>
      </c>
      <c r="E30" s="38">
        <v>25200</v>
      </c>
      <c r="F30" s="38">
        <v>4850</v>
      </c>
      <c r="G30" s="38">
        <v>3800</v>
      </c>
      <c r="H30" s="37">
        <v>528</v>
      </c>
      <c r="I30" s="36">
        <v>197133</v>
      </c>
      <c r="J30" s="20">
        <v>0</v>
      </c>
      <c r="K30" s="19">
        <v>0</v>
      </c>
      <c r="L30" s="59">
        <v>39795000</v>
      </c>
    </row>
    <row r="31" spans="1:12" ht="22.5" customHeight="1" x14ac:dyDescent="0.15">
      <c r="A31" s="34">
        <v>15</v>
      </c>
      <c r="B31" s="33" t="s">
        <v>80</v>
      </c>
      <c r="C31" s="73">
        <f t="shared" si="5"/>
        <v>269808</v>
      </c>
      <c r="D31" s="72">
        <f t="shared" si="4"/>
        <v>60989</v>
      </c>
      <c r="E31" s="77">
        <v>54900</v>
      </c>
      <c r="F31" s="77">
        <v>5540</v>
      </c>
      <c r="G31" s="77">
        <v>549</v>
      </c>
      <c r="H31" s="76">
        <v>0</v>
      </c>
      <c r="I31" s="75">
        <v>208819</v>
      </c>
      <c r="J31" s="74">
        <v>0</v>
      </c>
      <c r="K31" s="67">
        <v>0</v>
      </c>
      <c r="L31" s="59">
        <v>106000000</v>
      </c>
    </row>
    <row r="32" spans="1:12" ht="22.5" customHeight="1" x14ac:dyDescent="0.15">
      <c r="A32" s="34">
        <v>16</v>
      </c>
      <c r="B32" s="33" t="s">
        <v>79</v>
      </c>
      <c r="C32" s="24">
        <f t="shared" si="5"/>
        <v>77449</v>
      </c>
      <c r="D32" s="32">
        <f t="shared" si="4"/>
        <v>16500</v>
      </c>
      <c r="E32" s="31">
        <v>12950</v>
      </c>
      <c r="F32" s="31">
        <v>2761</v>
      </c>
      <c r="G32" s="31">
        <v>550</v>
      </c>
      <c r="H32" s="30">
        <v>239</v>
      </c>
      <c r="I32" s="21">
        <v>60949</v>
      </c>
      <c r="J32" s="29">
        <v>814</v>
      </c>
      <c r="K32" s="28">
        <v>0</v>
      </c>
      <c r="L32" s="59">
        <v>31002000</v>
      </c>
    </row>
    <row r="33" spans="1:12" ht="22.5" customHeight="1" x14ac:dyDescent="0.15">
      <c r="A33" s="34">
        <v>17</v>
      </c>
      <c r="B33" s="33" t="s">
        <v>78</v>
      </c>
      <c r="C33" s="24">
        <f t="shared" si="5"/>
        <v>90400</v>
      </c>
      <c r="D33" s="32">
        <f t="shared" si="4"/>
        <v>19112</v>
      </c>
      <c r="E33" s="38">
        <v>15400</v>
      </c>
      <c r="F33" s="38">
        <v>2112</v>
      </c>
      <c r="G33" s="38">
        <v>1600</v>
      </c>
      <c r="H33" s="37">
        <v>0</v>
      </c>
      <c r="I33" s="36">
        <v>71288</v>
      </c>
      <c r="J33" s="20">
        <v>0</v>
      </c>
      <c r="K33" s="19">
        <v>0</v>
      </c>
      <c r="L33" s="59">
        <v>90340000</v>
      </c>
    </row>
    <row r="34" spans="1:12" ht="22.5" customHeight="1" x14ac:dyDescent="0.15">
      <c r="A34" s="34">
        <v>18</v>
      </c>
      <c r="B34" s="33" t="s">
        <v>77</v>
      </c>
      <c r="C34" s="24">
        <f t="shared" si="5"/>
        <v>211732</v>
      </c>
      <c r="D34" s="32">
        <f t="shared" si="4"/>
        <v>33139</v>
      </c>
      <c r="E34" s="38">
        <v>28221</v>
      </c>
      <c r="F34" s="38">
        <v>3997</v>
      </c>
      <c r="G34" s="38">
        <v>491</v>
      </c>
      <c r="H34" s="37">
        <v>430</v>
      </c>
      <c r="I34" s="36">
        <v>178593</v>
      </c>
      <c r="J34" s="20">
        <v>0</v>
      </c>
      <c r="K34" s="19">
        <v>0</v>
      </c>
      <c r="L34" s="59">
        <v>48220000</v>
      </c>
    </row>
    <row r="35" spans="1:12" ht="22.5" customHeight="1" x14ac:dyDescent="0.15">
      <c r="A35" s="34">
        <v>19</v>
      </c>
      <c r="B35" s="33" t="s">
        <v>76</v>
      </c>
      <c r="C35" s="24">
        <f t="shared" si="5"/>
        <v>106683</v>
      </c>
      <c r="D35" s="32">
        <f t="shared" si="4"/>
        <v>24077</v>
      </c>
      <c r="E35" s="38">
        <v>18241</v>
      </c>
      <c r="F35" s="38">
        <v>4263</v>
      </c>
      <c r="G35" s="38">
        <v>1573</v>
      </c>
      <c r="H35" s="37">
        <v>0</v>
      </c>
      <c r="I35" s="36">
        <v>82606</v>
      </c>
      <c r="J35" s="20">
        <v>470</v>
      </c>
      <c r="K35" s="19">
        <v>0</v>
      </c>
      <c r="L35" s="59">
        <v>29164000</v>
      </c>
    </row>
    <row r="36" spans="1:12" ht="22.5" customHeight="1" x14ac:dyDescent="0.15">
      <c r="A36" s="34">
        <v>20</v>
      </c>
      <c r="B36" s="33" t="s">
        <v>75</v>
      </c>
      <c r="C36" s="24">
        <f t="shared" si="5"/>
        <v>8270</v>
      </c>
      <c r="D36" s="32">
        <f t="shared" si="4"/>
        <v>8270</v>
      </c>
      <c r="E36" s="31">
        <v>6000</v>
      </c>
      <c r="F36" s="31">
        <v>1800</v>
      </c>
      <c r="G36" s="31">
        <v>470</v>
      </c>
      <c r="H36" s="120">
        <v>0</v>
      </c>
      <c r="I36" s="121">
        <v>0</v>
      </c>
      <c r="J36" s="122">
        <v>0</v>
      </c>
      <c r="K36" s="123">
        <v>0</v>
      </c>
      <c r="L36" s="59">
        <v>15950000</v>
      </c>
    </row>
    <row r="37" spans="1:12" ht="22.5" customHeight="1" x14ac:dyDescent="0.15">
      <c r="A37" s="34">
        <v>21</v>
      </c>
      <c r="B37" s="33" t="s">
        <v>74</v>
      </c>
      <c r="C37" s="24">
        <f t="shared" si="5"/>
        <v>237769</v>
      </c>
      <c r="D37" s="32">
        <f t="shared" si="4"/>
        <v>30192</v>
      </c>
      <c r="E37" s="38">
        <v>24881</v>
      </c>
      <c r="F37" s="38">
        <v>4441</v>
      </c>
      <c r="G37" s="38">
        <v>870</v>
      </c>
      <c r="H37" s="37">
        <v>0</v>
      </c>
      <c r="I37" s="36">
        <v>207577</v>
      </c>
      <c r="J37" s="20">
        <v>0</v>
      </c>
      <c r="K37" s="19">
        <v>0</v>
      </c>
      <c r="L37" s="78">
        <v>89379000</v>
      </c>
    </row>
    <row r="38" spans="1:12" ht="22.5" customHeight="1" x14ac:dyDescent="0.15">
      <c r="A38" s="34">
        <v>22</v>
      </c>
      <c r="B38" s="33" t="s">
        <v>73</v>
      </c>
      <c r="C38" s="44">
        <f t="shared" si="5"/>
        <v>76936</v>
      </c>
      <c r="D38" s="43">
        <f t="shared" si="4"/>
        <v>24202</v>
      </c>
      <c r="E38" s="42">
        <v>19378</v>
      </c>
      <c r="F38" s="42">
        <v>2252</v>
      </c>
      <c r="G38" s="42">
        <v>2572</v>
      </c>
      <c r="H38" s="130">
        <v>0</v>
      </c>
      <c r="I38" s="62">
        <v>52734</v>
      </c>
      <c r="J38" s="128">
        <v>0</v>
      </c>
      <c r="K38" s="129">
        <v>0</v>
      </c>
      <c r="L38" s="59">
        <v>28050000</v>
      </c>
    </row>
    <row r="39" spans="1:12" ht="22.5" customHeight="1" x14ac:dyDescent="0.15">
      <c r="A39" s="34">
        <v>23</v>
      </c>
      <c r="B39" s="33" t="s">
        <v>72</v>
      </c>
      <c r="C39" s="24">
        <f t="shared" si="5"/>
        <v>222011</v>
      </c>
      <c r="D39" s="32">
        <f t="shared" si="4"/>
        <v>20000</v>
      </c>
      <c r="E39" s="119">
        <v>12814</v>
      </c>
      <c r="F39" s="119">
        <v>3752</v>
      </c>
      <c r="G39" s="119">
        <v>1000</v>
      </c>
      <c r="H39" s="120">
        <v>2434</v>
      </c>
      <c r="I39" s="121">
        <v>202011</v>
      </c>
      <c r="J39" s="122">
        <v>0</v>
      </c>
      <c r="K39" s="123">
        <v>0</v>
      </c>
      <c r="L39" s="59">
        <v>21990000</v>
      </c>
    </row>
    <row r="40" spans="1:12" ht="22.5" customHeight="1" x14ac:dyDescent="0.15">
      <c r="A40" s="34">
        <v>24</v>
      </c>
      <c r="B40" s="33" t="s">
        <v>71</v>
      </c>
      <c r="C40" s="24">
        <f t="shared" si="5"/>
        <v>723810</v>
      </c>
      <c r="D40" s="32">
        <f t="shared" si="4"/>
        <v>55509</v>
      </c>
      <c r="E40" s="31">
        <v>41705</v>
      </c>
      <c r="F40" s="31">
        <v>11054</v>
      </c>
      <c r="G40" s="31">
        <v>2750</v>
      </c>
      <c r="H40" s="30">
        <v>0</v>
      </c>
      <c r="I40" s="21">
        <v>668301</v>
      </c>
      <c r="J40" s="29">
        <v>74298</v>
      </c>
      <c r="K40" s="28">
        <v>0</v>
      </c>
      <c r="L40" s="59">
        <v>110330000</v>
      </c>
    </row>
    <row r="41" spans="1:12" s="35" customFormat="1" ht="22.5" customHeight="1" x14ac:dyDescent="0.15">
      <c r="A41" s="34">
        <v>25</v>
      </c>
      <c r="B41" s="33" t="s">
        <v>70</v>
      </c>
      <c r="C41" s="24">
        <f t="shared" si="5"/>
        <v>347063</v>
      </c>
      <c r="D41" s="32">
        <f t="shared" si="4"/>
        <v>22877</v>
      </c>
      <c r="E41" s="31">
        <v>16857</v>
      </c>
      <c r="F41" s="31">
        <v>4722</v>
      </c>
      <c r="G41" s="31">
        <v>737</v>
      </c>
      <c r="H41" s="30">
        <v>561</v>
      </c>
      <c r="I41" s="21">
        <v>324186</v>
      </c>
      <c r="J41" s="29">
        <v>0</v>
      </c>
      <c r="K41" s="28">
        <v>0</v>
      </c>
      <c r="L41" s="59">
        <v>56420000</v>
      </c>
    </row>
    <row r="42" spans="1:12" ht="22.5" customHeight="1" x14ac:dyDescent="0.15">
      <c r="A42" s="34">
        <v>26</v>
      </c>
      <c r="B42" s="33" t="s">
        <v>69</v>
      </c>
      <c r="C42" s="24">
        <f t="shared" si="5"/>
        <v>186211</v>
      </c>
      <c r="D42" s="32">
        <f t="shared" si="4"/>
        <v>37029</v>
      </c>
      <c r="E42" s="31">
        <v>31290</v>
      </c>
      <c r="F42" s="31">
        <v>4726</v>
      </c>
      <c r="G42" s="31">
        <v>1013</v>
      </c>
      <c r="H42" s="30">
        <v>0</v>
      </c>
      <c r="I42" s="21">
        <v>149182</v>
      </c>
      <c r="J42" s="29">
        <v>0</v>
      </c>
      <c r="K42" s="28">
        <v>0</v>
      </c>
      <c r="L42" s="59">
        <v>53585000</v>
      </c>
    </row>
    <row r="43" spans="1:12" ht="22.5" customHeight="1" x14ac:dyDescent="0.15">
      <c r="A43" s="34">
        <v>27</v>
      </c>
      <c r="B43" s="33" t="s">
        <v>23</v>
      </c>
      <c r="C43" s="24">
        <f t="shared" si="5"/>
        <v>91139</v>
      </c>
      <c r="D43" s="72">
        <f t="shared" si="4"/>
        <v>9192</v>
      </c>
      <c r="E43" s="77">
        <v>5990</v>
      </c>
      <c r="F43" s="77">
        <v>2477</v>
      </c>
      <c r="G43" s="77">
        <v>143</v>
      </c>
      <c r="H43" s="76">
        <v>582</v>
      </c>
      <c r="I43" s="75">
        <v>81947</v>
      </c>
      <c r="J43" s="74">
        <v>1965</v>
      </c>
      <c r="K43" s="28">
        <v>0</v>
      </c>
      <c r="L43" s="59">
        <v>20240000</v>
      </c>
    </row>
    <row r="44" spans="1:12" ht="22.5" customHeight="1" x14ac:dyDescent="0.15">
      <c r="A44" s="34">
        <v>28</v>
      </c>
      <c r="B44" s="33" t="s">
        <v>68</v>
      </c>
      <c r="C44" s="24">
        <f t="shared" si="5"/>
        <v>56564</v>
      </c>
      <c r="D44" s="32">
        <f t="shared" si="4"/>
        <v>9281</v>
      </c>
      <c r="E44" s="31">
        <v>7500</v>
      </c>
      <c r="F44" s="31">
        <v>1581</v>
      </c>
      <c r="G44" s="31">
        <v>100</v>
      </c>
      <c r="H44" s="30">
        <v>100</v>
      </c>
      <c r="I44" s="21">
        <v>47283</v>
      </c>
      <c r="J44" s="29">
        <v>32450</v>
      </c>
      <c r="K44" s="28">
        <v>0</v>
      </c>
      <c r="L44" s="59">
        <v>18518000</v>
      </c>
    </row>
    <row r="45" spans="1:12" ht="22.5" customHeight="1" x14ac:dyDescent="0.15">
      <c r="A45" s="34">
        <v>29</v>
      </c>
      <c r="B45" s="33" t="s">
        <v>67</v>
      </c>
      <c r="C45" s="44">
        <f t="shared" si="5"/>
        <v>97917</v>
      </c>
      <c r="D45" s="43">
        <f t="shared" si="4"/>
        <v>13906</v>
      </c>
      <c r="E45" s="42">
        <v>10000</v>
      </c>
      <c r="F45" s="42">
        <v>2720</v>
      </c>
      <c r="G45" s="42">
        <v>900</v>
      </c>
      <c r="H45" s="63">
        <v>286</v>
      </c>
      <c r="I45" s="62">
        <v>84011</v>
      </c>
      <c r="J45" s="61">
        <v>0</v>
      </c>
      <c r="K45" s="60">
        <v>0</v>
      </c>
      <c r="L45" s="59">
        <v>29500000</v>
      </c>
    </row>
    <row r="46" spans="1:12" ht="22.5" customHeight="1" x14ac:dyDescent="0.15">
      <c r="A46" s="34">
        <v>30</v>
      </c>
      <c r="B46" s="33" t="s">
        <v>66</v>
      </c>
      <c r="C46" s="24">
        <f t="shared" si="5"/>
        <v>147141</v>
      </c>
      <c r="D46" s="32">
        <f t="shared" si="4"/>
        <v>22201</v>
      </c>
      <c r="E46" s="31">
        <v>17711</v>
      </c>
      <c r="F46" s="31">
        <v>3500</v>
      </c>
      <c r="G46" s="31">
        <v>990</v>
      </c>
      <c r="H46" s="30">
        <v>0</v>
      </c>
      <c r="I46" s="21">
        <v>124940</v>
      </c>
      <c r="J46" s="29">
        <v>0</v>
      </c>
      <c r="K46" s="28">
        <v>0</v>
      </c>
      <c r="L46" s="59">
        <v>31130000</v>
      </c>
    </row>
    <row r="47" spans="1:12" ht="22.5" customHeight="1" x14ac:dyDescent="0.15">
      <c r="A47" s="34">
        <v>31</v>
      </c>
      <c r="B47" s="33" t="s">
        <v>65</v>
      </c>
      <c r="C47" s="24">
        <f t="shared" si="5"/>
        <v>85516</v>
      </c>
      <c r="D47" s="32">
        <f t="shared" si="4"/>
        <v>10643</v>
      </c>
      <c r="E47" s="31">
        <v>7331</v>
      </c>
      <c r="F47" s="31">
        <v>1932</v>
      </c>
      <c r="G47" s="31">
        <v>680</v>
      </c>
      <c r="H47" s="30">
        <v>700</v>
      </c>
      <c r="I47" s="21">
        <v>74873</v>
      </c>
      <c r="J47" s="29">
        <v>0</v>
      </c>
      <c r="K47" s="28">
        <v>0</v>
      </c>
      <c r="L47" s="59">
        <v>18790000</v>
      </c>
    </row>
    <row r="48" spans="1:12" ht="22.5" customHeight="1" x14ac:dyDescent="0.15">
      <c r="A48" s="34">
        <v>32</v>
      </c>
      <c r="B48" s="33" t="s">
        <v>64</v>
      </c>
      <c r="C48" s="24">
        <f t="shared" si="5"/>
        <v>120696</v>
      </c>
      <c r="D48" s="138">
        <f t="shared" si="4"/>
        <v>16702</v>
      </c>
      <c r="E48" s="139">
        <v>12004</v>
      </c>
      <c r="F48" s="139">
        <v>2976</v>
      </c>
      <c r="G48" s="139">
        <v>1485</v>
      </c>
      <c r="H48" s="140">
        <v>237</v>
      </c>
      <c r="I48" s="36">
        <v>103994</v>
      </c>
      <c r="J48" s="20">
        <v>15950</v>
      </c>
      <c r="K48" s="19">
        <v>0</v>
      </c>
      <c r="L48" s="59">
        <v>52285947</v>
      </c>
    </row>
    <row r="49" spans="1:14" ht="22.5" customHeight="1" x14ac:dyDescent="0.15">
      <c r="A49" s="34">
        <v>33</v>
      </c>
      <c r="B49" s="33" t="s">
        <v>63</v>
      </c>
      <c r="C49" s="24">
        <f t="shared" si="5"/>
        <v>199865</v>
      </c>
      <c r="D49" s="48">
        <f t="shared" si="4"/>
        <v>24865</v>
      </c>
      <c r="E49" s="134">
        <v>18591</v>
      </c>
      <c r="F49" s="134">
        <v>4774</v>
      </c>
      <c r="G49" s="134">
        <v>1500</v>
      </c>
      <c r="H49" s="135">
        <v>0</v>
      </c>
      <c r="I49" s="136">
        <v>175000</v>
      </c>
      <c r="J49" s="20">
        <v>0</v>
      </c>
      <c r="K49" s="135">
        <v>0</v>
      </c>
      <c r="L49" s="59">
        <v>37796911</v>
      </c>
    </row>
    <row r="50" spans="1:14" ht="22.5" customHeight="1" x14ac:dyDescent="0.15">
      <c r="A50" s="34">
        <v>34</v>
      </c>
      <c r="B50" s="33" t="s">
        <v>62</v>
      </c>
      <c r="C50" s="24">
        <f t="shared" si="5"/>
        <v>279703</v>
      </c>
      <c r="D50" s="32">
        <f t="shared" si="4"/>
        <v>22650</v>
      </c>
      <c r="E50" s="38">
        <v>17600</v>
      </c>
      <c r="F50" s="38">
        <v>3650</v>
      </c>
      <c r="G50" s="38">
        <v>1400</v>
      </c>
      <c r="H50" s="37">
        <v>0</v>
      </c>
      <c r="I50" s="36">
        <v>257053</v>
      </c>
      <c r="J50" s="20">
        <v>0</v>
      </c>
      <c r="K50" s="19">
        <v>0</v>
      </c>
      <c r="L50" s="59">
        <v>43058587</v>
      </c>
    </row>
    <row r="51" spans="1:14" ht="22.5" customHeight="1" x14ac:dyDescent="0.15">
      <c r="A51" s="34">
        <v>35</v>
      </c>
      <c r="B51" s="33" t="s">
        <v>61</v>
      </c>
      <c r="C51" s="24">
        <f t="shared" si="5"/>
        <v>80188</v>
      </c>
      <c r="D51" s="32">
        <f t="shared" si="4"/>
        <v>16243</v>
      </c>
      <c r="E51" s="38">
        <v>13816</v>
      </c>
      <c r="F51" s="38">
        <v>1948</v>
      </c>
      <c r="G51" s="38">
        <v>479</v>
      </c>
      <c r="H51" s="37">
        <v>0</v>
      </c>
      <c r="I51" s="36">
        <v>63945</v>
      </c>
      <c r="J51" s="20">
        <v>0</v>
      </c>
      <c r="K51" s="19">
        <v>0</v>
      </c>
      <c r="L51" s="59">
        <v>28847000</v>
      </c>
    </row>
    <row r="52" spans="1:14" ht="22.5" customHeight="1" x14ac:dyDescent="0.15">
      <c r="A52" s="34">
        <v>36</v>
      </c>
      <c r="B52" s="33" t="s">
        <v>22</v>
      </c>
      <c r="C52" s="73">
        <f t="shared" si="5"/>
        <v>128623</v>
      </c>
      <c r="D52" s="72">
        <f t="shared" si="4"/>
        <v>17199</v>
      </c>
      <c r="E52" s="71">
        <v>13249</v>
      </c>
      <c r="F52" s="71">
        <v>3745</v>
      </c>
      <c r="G52" s="71">
        <v>205</v>
      </c>
      <c r="H52" s="70">
        <v>0</v>
      </c>
      <c r="I52" s="69">
        <v>111424</v>
      </c>
      <c r="J52" s="68">
        <v>0</v>
      </c>
      <c r="K52" s="67">
        <v>0</v>
      </c>
      <c r="L52" s="59">
        <v>55200000</v>
      </c>
    </row>
    <row r="53" spans="1:14" ht="22.5" customHeight="1" x14ac:dyDescent="0.15">
      <c r="A53" s="34">
        <v>37</v>
      </c>
      <c r="B53" s="33" t="s">
        <v>21</v>
      </c>
      <c r="C53" s="66">
        <f t="shared" si="5"/>
        <v>164816</v>
      </c>
      <c r="D53" s="65">
        <f t="shared" si="4"/>
        <v>18307</v>
      </c>
      <c r="E53" s="64">
        <v>14428</v>
      </c>
      <c r="F53" s="64">
        <v>2147</v>
      </c>
      <c r="G53" s="64">
        <v>1670</v>
      </c>
      <c r="H53" s="141">
        <v>62</v>
      </c>
      <c r="I53" s="137">
        <v>146509</v>
      </c>
      <c r="J53" s="20">
        <v>0</v>
      </c>
      <c r="K53" s="136">
        <v>0</v>
      </c>
      <c r="L53" s="59">
        <v>37780000</v>
      </c>
    </row>
    <row r="54" spans="1:14" ht="22.5" customHeight="1" x14ac:dyDescent="0.15">
      <c r="A54" s="34">
        <v>38</v>
      </c>
      <c r="B54" s="33" t="s">
        <v>20</v>
      </c>
      <c r="C54" s="24">
        <f t="shared" si="5"/>
        <v>141443</v>
      </c>
      <c r="D54" s="32">
        <f t="shared" si="4"/>
        <v>14798</v>
      </c>
      <c r="E54" s="38">
        <v>12049</v>
      </c>
      <c r="F54" s="38">
        <v>2434</v>
      </c>
      <c r="G54" s="38">
        <v>315</v>
      </c>
      <c r="H54" s="37">
        <v>0</v>
      </c>
      <c r="I54" s="36">
        <v>126645</v>
      </c>
      <c r="J54" s="20">
        <v>0</v>
      </c>
      <c r="K54" s="19">
        <v>0</v>
      </c>
      <c r="L54" s="59">
        <v>24215000</v>
      </c>
    </row>
    <row r="55" spans="1:14" ht="22.5" customHeight="1" x14ac:dyDescent="0.15">
      <c r="A55" s="34">
        <v>39</v>
      </c>
      <c r="B55" s="33" t="s">
        <v>60</v>
      </c>
      <c r="C55" s="44">
        <f t="shared" si="5"/>
        <v>153271</v>
      </c>
      <c r="D55" s="43">
        <f t="shared" si="4"/>
        <v>23854</v>
      </c>
      <c r="E55" s="42">
        <v>16256</v>
      </c>
      <c r="F55" s="42">
        <v>4336</v>
      </c>
      <c r="G55" s="42">
        <v>674</v>
      </c>
      <c r="H55" s="63">
        <v>2588</v>
      </c>
      <c r="I55" s="62">
        <v>129417</v>
      </c>
      <c r="J55" s="61">
        <v>1112</v>
      </c>
      <c r="K55" s="60">
        <v>0</v>
      </c>
      <c r="L55" s="59">
        <v>28011000</v>
      </c>
    </row>
    <row r="56" spans="1:14" ht="22.5" customHeight="1" thickBot="1" x14ac:dyDescent="0.2">
      <c r="A56" s="26">
        <v>40</v>
      </c>
      <c r="B56" s="25" t="s">
        <v>59</v>
      </c>
      <c r="C56" s="58">
        <f t="shared" si="5"/>
        <v>57481</v>
      </c>
      <c r="D56" s="57">
        <f t="shared" si="4"/>
        <v>24318</v>
      </c>
      <c r="E56" s="56">
        <v>20300</v>
      </c>
      <c r="F56" s="56">
        <v>1811</v>
      </c>
      <c r="G56" s="56">
        <v>1700</v>
      </c>
      <c r="H56" s="55">
        <v>507</v>
      </c>
      <c r="I56" s="54">
        <v>33163</v>
      </c>
      <c r="J56" s="53">
        <v>0</v>
      </c>
      <c r="K56" s="52">
        <v>0</v>
      </c>
      <c r="L56" s="51">
        <v>27880000</v>
      </c>
    </row>
    <row r="57" spans="1:14" s="5" customFormat="1" ht="22.5" customHeight="1" thickBot="1" x14ac:dyDescent="0.2">
      <c r="A57" s="171" t="s">
        <v>14</v>
      </c>
      <c r="B57" s="172" t="s">
        <v>14</v>
      </c>
      <c r="C57" s="15">
        <f t="shared" ref="C57:L57" si="6">SUM(C17:C56)</f>
        <v>8362029</v>
      </c>
      <c r="D57" s="14">
        <f t="shared" si="6"/>
        <v>1174526</v>
      </c>
      <c r="E57" s="17">
        <f t="shared" si="6"/>
        <v>880800</v>
      </c>
      <c r="F57" s="17">
        <f t="shared" si="6"/>
        <v>203051</v>
      </c>
      <c r="G57" s="17">
        <f t="shared" si="6"/>
        <v>55780</v>
      </c>
      <c r="H57" s="16">
        <f t="shared" si="6"/>
        <v>34895</v>
      </c>
      <c r="I57" s="15">
        <f t="shared" si="6"/>
        <v>7187503</v>
      </c>
      <c r="J57" s="14">
        <f t="shared" si="6"/>
        <v>303296</v>
      </c>
      <c r="K57" s="13">
        <f t="shared" si="6"/>
        <v>11782</v>
      </c>
      <c r="L57" s="12">
        <f t="shared" si="6"/>
        <v>2619321855</v>
      </c>
      <c r="N57" s="2"/>
    </row>
    <row r="58" spans="1:14" ht="22.5" customHeight="1" x14ac:dyDescent="0.15">
      <c r="A58" s="50">
        <v>41</v>
      </c>
      <c r="B58" s="49" t="s">
        <v>58</v>
      </c>
      <c r="C58" s="24">
        <f t="shared" ref="C58:C80" si="7">+D58+I58</f>
        <v>28703</v>
      </c>
      <c r="D58" s="48">
        <f t="shared" ref="D58:D80" si="8">SUM(E58:H58)</f>
        <v>11541</v>
      </c>
      <c r="E58" s="47">
        <v>9000</v>
      </c>
      <c r="F58" s="47">
        <v>1400</v>
      </c>
      <c r="G58" s="47">
        <v>600</v>
      </c>
      <c r="H58" s="46">
        <v>541</v>
      </c>
      <c r="I58" s="21">
        <v>17162</v>
      </c>
      <c r="J58" s="122">
        <v>0</v>
      </c>
      <c r="K58" s="123">
        <v>0</v>
      </c>
      <c r="L58" s="45">
        <v>12710000</v>
      </c>
      <c r="N58" s="5"/>
    </row>
    <row r="59" spans="1:14" ht="22.5" customHeight="1" x14ac:dyDescent="0.15">
      <c r="A59" s="34">
        <v>42</v>
      </c>
      <c r="B59" s="33" t="s">
        <v>57</v>
      </c>
      <c r="C59" s="24">
        <f t="shared" si="7"/>
        <v>24802</v>
      </c>
      <c r="D59" s="32">
        <f t="shared" si="8"/>
        <v>9261</v>
      </c>
      <c r="E59" s="31">
        <v>6730</v>
      </c>
      <c r="F59" s="31">
        <v>1656</v>
      </c>
      <c r="G59" s="31">
        <v>875</v>
      </c>
      <c r="H59" s="30">
        <v>0</v>
      </c>
      <c r="I59" s="21">
        <v>15541</v>
      </c>
      <c r="J59" s="29">
        <v>870</v>
      </c>
      <c r="K59" s="28">
        <v>0</v>
      </c>
      <c r="L59" s="18">
        <v>7675000</v>
      </c>
    </row>
    <row r="60" spans="1:14" ht="22.5" customHeight="1" x14ac:dyDescent="0.15">
      <c r="A60" s="34">
        <v>43</v>
      </c>
      <c r="B60" s="33" t="s">
        <v>56</v>
      </c>
      <c r="C60" s="24">
        <f t="shared" si="7"/>
        <v>55540</v>
      </c>
      <c r="D60" s="32">
        <f t="shared" si="8"/>
        <v>9571</v>
      </c>
      <c r="E60" s="31">
        <v>7115</v>
      </c>
      <c r="F60" s="31">
        <v>2206</v>
      </c>
      <c r="G60" s="31">
        <v>250</v>
      </c>
      <c r="H60" s="120">
        <v>0</v>
      </c>
      <c r="I60" s="36">
        <v>45969</v>
      </c>
      <c r="J60" s="122">
        <v>0</v>
      </c>
      <c r="K60" s="123">
        <v>0</v>
      </c>
      <c r="L60" s="18">
        <v>9378000</v>
      </c>
    </row>
    <row r="61" spans="1:14" ht="22.5" customHeight="1" x14ac:dyDescent="0.15">
      <c r="A61" s="34">
        <v>44</v>
      </c>
      <c r="B61" s="33" t="s">
        <v>55</v>
      </c>
      <c r="C61" s="24">
        <f t="shared" si="7"/>
        <v>20628</v>
      </c>
      <c r="D61" s="32">
        <f t="shared" si="8"/>
        <v>3553</v>
      </c>
      <c r="E61" s="31">
        <v>2700</v>
      </c>
      <c r="F61" s="31">
        <v>553</v>
      </c>
      <c r="G61" s="31">
        <v>300</v>
      </c>
      <c r="H61" s="37">
        <v>0</v>
      </c>
      <c r="I61" s="36">
        <v>17075</v>
      </c>
      <c r="J61" s="20">
        <v>0</v>
      </c>
      <c r="K61" s="19">
        <v>0</v>
      </c>
      <c r="L61" s="18">
        <v>4274000</v>
      </c>
    </row>
    <row r="62" spans="1:14" ht="22.5" customHeight="1" x14ac:dyDescent="0.15">
      <c r="A62" s="34">
        <v>45</v>
      </c>
      <c r="B62" s="33" t="s">
        <v>19</v>
      </c>
      <c r="C62" s="24">
        <f t="shared" si="7"/>
        <v>3618</v>
      </c>
      <c r="D62" s="32">
        <f t="shared" si="8"/>
        <v>2325</v>
      </c>
      <c r="E62" s="31">
        <v>2052</v>
      </c>
      <c r="F62" s="31">
        <v>273</v>
      </c>
      <c r="G62" s="31">
        <v>0</v>
      </c>
      <c r="H62" s="37">
        <v>0</v>
      </c>
      <c r="I62" s="36">
        <v>1293</v>
      </c>
      <c r="J62" s="20">
        <v>2581</v>
      </c>
      <c r="K62" s="19">
        <v>0</v>
      </c>
      <c r="L62" s="18">
        <v>6048000</v>
      </c>
    </row>
    <row r="63" spans="1:14" ht="22.5" customHeight="1" x14ac:dyDescent="0.15">
      <c r="A63" s="34">
        <v>46</v>
      </c>
      <c r="B63" s="33" t="s">
        <v>54</v>
      </c>
      <c r="C63" s="24">
        <f t="shared" si="7"/>
        <v>58100</v>
      </c>
      <c r="D63" s="32">
        <f t="shared" si="8"/>
        <v>6100</v>
      </c>
      <c r="E63" s="31">
        <v>4500</v>
      </c>
      <c r="F63" s="31">
        <v>1100</v>
      </c>
      <c r="G63" s="31">
        <v>500</v>
      </c>
      <c r="H63" s="30">
        <v>0</v>
      </c>
      <c r="I63" s="21">
        <v>52000</v>
      </c>
      <c r="J63" s="29">
        <v>0</v>
      </c>
      <c r="K63" s="28">
        <v>0</v>
      </c>
      <c r="L63" s="18">
        <v>9613000</v>
      </c>
    </row>
    <row r="64" spans="1:14" ht="22.5" customHeight="1" x14ac:dyDescent="0.15">
      <c r="A64" s="34">
        <v>47</v>
      </c>
      <c r="B64" s="33" t="s">
        <v>53</v>
      </c>
      <c r="C64" s="24">
        <f t="shared" si="7"/>
        <v>27166</v>
      </c>
      <c r="D64" s="32">
        <f t="shared" si="8"/>
        <v>6343</v>
      </c>
      <c r="E64" s="31">
        <v>5000</v>
      </c>
      <c r="F64" s="31">
        <v>1043</v>
      </c>
      <c r="G64" s="31">
        <v>300</v>
      </c>
      <c r="H64" s="30">
        <v>0</v>
      </c>
      <c r="I64" s="21">
        <v>20823</v>
      </c>
      <c r="J64" s="29">
        <v>450</v>
      </c>
      <c r="K64" s="28">
        <v>0</v>
      </c>
      <c r="L64" s="18">
        <v>7513000</v>
      </c>
    </row>
    <row r="65" spans="1:14" ht="22.5" customHeight="1" x14ac:dyDescent="0.15">
      <c r="A65" s="34">
        <v>48</v>
      </c>
      <c r="B65" s="33" t="s">
        <v>52</v>
      </c>
      <c r="C65" s="24">
        <f t="shared" si="7"/>
        <v>68163</v>
      </c>
      <c r="D65" s="32">
        <f t="shared" si="8"/>
        <v>10194</v>
      </c>
      <c r="E65" s="31">
        <v>8800</v>
      </c>
      <c r="F65" s="31">
        <v>1194</v>
      </c>
      <c r="G65" s="31">
        <v>200</v>
      </c>
      <c r="H65" s="30">
        <v>0</v>
      </c>
      <c r="I65" s="21">
        <v>57969</v>
      </c>
      <c r="J65" s="29">
        <v>0</v>
      </c>
      <c r="K65" s="28">
        <v>0</v>
      </c>
      <c r="L65" s="18">
        <v>13354000</v>
      </c>
    </row>
    <row r="66" spans="1:14" ht="22.5" customHeight="1" x14ac:dyDescent="0.15">
      <c r="A66" s="34">
        <v>49</v>
      </c>
      <c r="B66" s="33" t="s">
        <v>51</v>
      </c>
      <c r="C66" s="24">
        <f t="shared" si="7"/>
        <v>14384</v>
      </c>
      <c r="D66" s="32">
        <f t="shared" si="8"/>
        <v>4277</v>
      </c>
      <c r="E66" s="31">
        <v>3500</v>
      </c>
      <c r="F66" s="31">
        <v>577</v>
      </c>
      <c r="G66" s="31">
        <v>200</v>
      </c>
      <c r="H66" s="30">
        <v>0</v>
      </c>
      <c r="I66" s="21">
        <v>10107</v>
      </c>
      <c r="J66" s="29">
        <v>0</v>
      </c>
      <c r="K66" s="28">
        <v>0</v>
      </c>
      <c r="L66" s="18">
        <v>5252332</v>
      </c>
    </row>
    <row r="67" spans="1:14" ht="22.5" customHeight="1" x14ac:dyDescent="0.15">
      <c r="A67" s="34">
        <v>50</v>
      </c>
      <c r="B67" s="33" t="s">
        <v>50</v>
      </c>
      <c r="C67" s="44">
        <f t="shared" si="7"/>
        <v>167</v>
      </c>
      <c r="D67" s="43">
        <f t="shared" si="8"/>
        <v>156</v>
      </c>
      <c r="E67" s="42">
        <v>120</v>
      </c>
      <c r="F67" s="42">
        <v>36</v>
      </c>
      <c r="G67" s="119">
        <v>0</v>
      </c>
      <c r="H67" s="120">
        <v>0</v>
      </c>
      <c r="I67" s="41">
        <v>11</v>
      </c>
      <c r="J67" s="122">
        <v>0</v>
      </c>
      <c r="K67" s="123">
        <v>0</v>
      </c>
      <c r="L67" s="18">
        <v>3214447</v>
      </c>
    </row>
    <row r="68" spans="1:14" ht="22.5" customHeight="1" x14ac:dyDescent="0.15">
      <c r="A68" s="34">
        <v>51</v>
      </c>
      <c r="B68" s="33" t="s">
        <v>15</v>
      </c>
      <c r="C68" s="24">
        <f t="shared" si="7"/>
        <v>23737</v>
      </c>
      <c r="D68" s="32">
        <f t="shared" si="8"/>
        <v>4004</v>
      </c>
      <c r="E68" s="31">
        <v>3000</v>
      </c>
      <c r="F68" s="31">
        <v>604</v>
      </c>
      <c r="G68" s="38">
        <v>400</v>
      </c>
      <c r="H68" s="37">
        <v>0</v>
      </c>
      <c r="I68" s="36">
        <v>19733</v>
      </c>
      <c r="J68" s="20">
        <v>0</v>
      </c>
      <c r="K68" s="19">
        <v>0</v>
      </c>
      <c r="L68" s="18">
        <v>6542000</v>
      </c>
    </row>
    <row r="69" spans="1:14" ht="22.5" customHeight="1" x14ac:dyDescent="0.15">
      <c r="A69" s="34">
        <v>52</v>
      </c>
      <c r="B69" s="33" t="s">
        <v>49</v>
      </c>
      <c r="C69" s="24">
        <f t="shared" si="7"/>
        <v>19018</v>
      </c>
      <c r="D69" s="32">
        <f t="shared" si="8"/>
        <v>5573</v>
      </c>
      <c r="E69" s="31">
        <v>3748</v>
      </c>
      <c r="F69" s="31">
        <v>1557</v>
      </c>
      <c r="G69" s="38">
        <v>268</v>
      </c>
      <c r="H69" s="37">
        <v>0</v>
      </c>
      <c r="I69" s="36">
        <v>13445</v>
      </c>
      <c r="J69" s="20">
        <v>840</v>
      </c>
      <c r="K69" s="19">
        <v>840</v>
      </c>
      <c r="L69" s="18">
        <v>5678000</v>
      </c>
    </row>
    <row r="70" spans="1:14" ht="22.5" customHeight="1" x14ac:dyDescent="0.15">
      <c r="A70" s="34">
        <v>53</v>
      </c>
      <c r="B70" s="33" t="s">
        <v>48</v>
      </c>
      <c r="C70" s="24">
        <f t="shared" si="7"/>
        <v>1676</v>
      </c>
      <c r="D70" s="32">
        <f t="shared" si="8"/>
        <v>322</v>
      </c>
      <c r="E70" s="31">
        <v>198</v>
      </c>
      <c r="F70" s="31">
        <v>124</v>
      </c>
      <c r="G70" s="38">
        <v>0</v>
      </c>
      <c r="H70" s="37">
        <v>0</v>
      </c>
      <c r="I70" s="36">
        <v>1354</v>
      </c>
      <c r="J70" s="20">
        <v>4849</v>
      </c>
      <c r="K70" s="19">
        <v>0</v>
      </c>
      <c r="L70" s="18">
        <v>1997000</v>
      </c>
    </row>
    <row r="71" spans="1:14" ht="22.5" customHeight="1" x14ac:dyDescent="0.15">
      <c r="A71" s="34">
        <v>54</v>
      </c>
      <c r="B71" s="33" t="s">
        <v>47</v>
      </c>
      <c r="C71" s="24">
        <f t="shared" si="7"/>
        <v>7703</v>
      </c>
      <c r="D71" s="32">
        <f t="shared" si="8"/>
        <v>936</v>
      </c>
      <c r="E71" s="31">
        <v>750</v>
      </c>
      <c r="F71" s="31">
        <v>186</v>
      </c>
      <c r="G71" s="38">
        <v>0</v>
      </c>
      <c r="H71" s="37">
        <v>0</v>
      </c>
      <c r="I71" s="36">
        <v>6767</v>
      </c>
      <c r="J71" s="20">
        <v>0</v>
      </c>
      <c r="K71" s="19">
        <v>0</v>
      </c>
      <c r="L71" s="40">
        <v>9035000</v>
      </c>
    </row>
    <row r="72" spans="1:14" s="35" customFormat="1" ht="22.5" customHeight="1" x14ac:dyDescent="0.15">
      <c r="A72" s="34">
        <v>55</v>
      </c>
      <c r="B72" s="33" t="s">
        <v>46</v>
      </c>
      <c r="C72" s="24">
        <f t="shared" si="7"/>
        <v>10474</v>
      </c>
      <c r="D72" s="32">
        <f t="shared" si="8"/>
        <v>2238</v>
      </c>
      <c r="E72" s="31">
        <v>1800</v>
      </c>
      <c r="F72" s="31">
        <v>438</v>
      </c>
      <c r="G72" s="38">
        <v>0</v>
      </c>
      <c r="H72" s="37">
        <v>0</v>
      </c>
      <c r="I72" s="36">
        <v>8236</v>
      </c>
      <c r="J72" s="20">
        <v>0</v>
      </c>
      <c r="K72" s="19">
        <v>0</v>
      </c>
      <c r="L72" s="18">
        <v>5091349</v>
      </c>
      <c r="N72" s="2"/>
    </row>
    <row r="73" spans="1:14" ht="22.5" customHeight="1" x14ac:dyDescent="0.15">
      <c r="A73" s="34">
        <v>56</v>
      </c>
      <c r="B73" s="33" t="s">
        <v>45</v>
      </c>
      <c r="C73" s="24">
        <f t="shared" si="7"/>
        <v>636</v>
      </c>
      <c r="D73" s="32">
        <f t="shared" si="8"/>
        <v>636</v>
      </c>
      <c r="E73" s="31">
        <v>600</v>
      </c>
      <c r="F73" s="31">
        <v>36</v>
      </c>
      <c r="G73" s="131">
        <v>0</v>
      </c>
      <c r="H73" s="132">
        <v>0</v>
      </c>
      <c r="I73" s="121">
        <v>0</v>
      </c>
      <c r="J73" s="122">
        <v>0</v>
      </c>
      <c r="K73" s="123">
        <v>0</v>
      </c>
      <c r="L73" s="18">
        <v>4280000</v>
      </c>
      <c r="N73" s="35"/>
    </row>
    <row r="74" spans="1:14" s="35" customFormat="1" ht="22.5" customHeight="1" x14ac:dyDescent="0.15">
      <c r="A74" s="34">
        <v>57</v>
      </c>
      <c r="B74" s="39" t="s">
        <v>44</v>
      </c>
      <c r="C74" s="24">
        <f t="shared" si="7"/>
        <v>89170</v>
      </c>
      <c r="D74" s="32">
        <f t="shared" si="8"/>
        <v>13383</v>
      </c>
      <c r="E74" s="31">
        <v>10726</v>
      </c>
      <c r="F74" s="31">
        <v>1733</v>
      </c>
      <c r="G74" s="38">
        <v>650</v>
      </c>
      <c r="H74" s="37">
        <v>274</v>
      </c>
      <c r="I74" s="36">
        <v>75787</v>
      </c>
      <c r="J74" s="122">
        <v>0</v>
      </c>
      <c r="K74" s="123">
        <v>0</v>
      </c>
      <c r="L74" s="18">
        <v>10860000</v>
      </c>
      <c r="N74" s="2"/>
    </row>
    <row r="75" spans="1:14" ht="22.5" customHeight="1" x14ac:dyDescent="0.15">
      <c r="A75" s="34">
        <v>58</v>
      </c>
      <c r="B75" s="33" t="s">
        <v>18</v>
      </c>
      <c r="C75" s="24">
        <f t="shared" si="7"/>
        <v>79848</v>
      </c>
      <c r="D75" s="32">
        <f t="shared" si="8"/>
        <v>13926</v>
      </c>
      <c r="E75" s="31">
        <v>11750</v>
      </c>
      <c r="F75" s="31">
        <v>1976</v>
      </c>
      <c r="G75" s="31">
        <v>200</v>
      </c>
      <c r="H75" s="30">
        <v>0</v>
      </c>
      <c r="I75" s="21">
        <v>65922</v>
      </c>
      <c r="J75" s="29">
        <v>0</v>
      </c>
      <c r="K75" s="28">
        <v>0</v>
      </c>
      <c r="L75" s="18">
        <v>12705978</v>
      </c>
      <c r="N75" s="35"/>
    </row>
    <row r="76" spans="1:14" ht="22.5" customHeight="1" x14ac:dyDescent="0.15">
      <c r="A76" s="34">
        <v>59</v>
      </c>
      <c r="B76" s="33" t="s">
        <v>43</v>
      </c>
      <c r="C76" s="24">
        <f t="shared" si="7"/>
        <v>54951</v>
      </c>
      <c r="D76" s="32">
        <f t="shared" si="8"/>
        <v>11062</v>
      </c>
      <c r="E76" s="31">
        <v>8000</v>
      </c>
      <c r="F76" s="31">
        <v>1824</v>
      </c>
      <c r="G76" s="31">
        <v>1200</v>
      </c>
      <c r="H76" s="30">
        <v>38</v>
      </c>
      <c r="I76" s="21">
        <v>43889</v>
      </c>
      <c r="J76" s="29">
        <v>0</v>
      </c>
      <c r="K76" s="28">
        <v>0</v>
      </c>
      <c r="L76" s="18">
        <v>9880000</v>
      </c>
    </row>
    <row r="77" spans="1:14" ht="22.5" customHeight="1" x14ac:dyDescent="0.15">
      <c r="A77" s="34">
        <v>60</v>
      </c>
      <c r="B77" s="33" t="s">
        <v>42</v>
      </c>
      <c r="C77" s="24">
        <f t="shared" si="7"/>
        <v>7908</v>
      </c>
      <c r="D77" s="32">
        <f t="shared" si="8"/>
        <v>1716</v>
      </c>
      <c r="E77" s="31">
        <v>1114</v>
      </c>
      <c r="F77" s="31">
        <v>488</v>
      </c>
      <c r="G77" s="31">
        <v>114</v>
      </c>
      <c r="H77" s="30">
        <v>0</v>
      </c>
      <c r="I77" s="21">
        <v>6192</v>
      </c>
      <c r="J77" s="29">
        <v>0</v>
      </c>
      <c r="K77" s="28">
        <v>0</v>
      </c>
      <c r="L77" s="18">
        <v>4564000</v>
      </c>
    </row>
    <row r="78" spans="1:14" ht="22.5" customHeight="1" x14ac:dyDescent="0.15">
      <c r="A78" s="34">
        <v>61</v>
      </c>
      <c r="B78" s="33" t="s">
        <v>41</v>
      </c>
      <c r="C78" s="24">
        <f t="shared" si="7"/>
        <v>39151</v>
      </c>
      <c r="D78" s="32">
        <f t="shared" si="8"/>
        <v>5314</v>
      </c>
      <c r="E78" s="31">
        <v>3762</v>
      </c>
      <c r="F78" s="31">
        <v>942</v>
      </c>
      <c r="G78" s="31">
        <v>264</v>
      </c>
      <c r="H78" s="30">
        <v>346</v>
      </c>
      <c r="I78" s="21">
        <v>33837</v>
      </c>
      <c r="J78" s="29">
        <v>0</v>
      </c>
      <c r="K78" s="28">
        <v>0</v>
      </c>
      <c r="L78" s="27">
        <v>7050000</v>
      </c>
    </row>
    <row r="79" spans="1:14" ht="22.5" customHeight="1" x14ac:dyDescent="0.15">
      <c r="A79" s="34">
        <v>62</v>
      </c>
      <c r="B79" s="33" t="s">
        <v>40</v>
      </c>
      <c r="C79" s="24">
        <f t="shared" si="7"/>
        <v>38152</v>
      </c>
      <c r="D79" s="32">
        <f t="shared" si="8"/>
        <v>9063</v>
      </c>
      <c r="E79" s="31">
        <v>6364</v>
      </c>
      <c r="F79" s="31">
        <v>1918</v>
      </c>
      <c r="G79" s="31">
        <v>745</v>
      </c>
      <c r="H79" s="30">
        <v>36</v>
      </c>
      <c r="I79" s="21">
        <v>29089</v>
      </c>
      <c r="J79" s="122">
        <v>0</v>
      </c>
      <c r="K79" s="123">
        <v>0</v>
      </c>
      <c r="L79" s="27">
        <v>12172930</v>
      </c>
    </row>
    <row r="80" spans="1:14" ht="22.5" customHeight="1" thickBot="1" x14ac:dyDescent="0.2">
      <c r="A80" s="26">
        <v>63</v>
      </c>
      <c r="B80" s="25" t="s">
        <v>39</v>
      </c>
      <c r="C80" s="24">
        <f t="shared" si="7"/>
        <v>24882</v>
      </c>
      <c r="D80" s="23">
        <f t="shared" si="8"/>
        <v>4240</v>
      </c>
      <c r="E80" s="22">
        <v>2750</v>
      </c>
      <c r="F80" s="22">
        <v>1240</v>
      </c>
      <c r="G80" s="22">
        <v>250</v>
      </c>
      <c r="H80" s="133">
        <v>0</v>
      </c>
      <c r="I80" s="21">
        <v>20642</v>
      </c>
      <c r="J80" s="122">
        <v>0</v>
      </c>
      <c r="K80" s="123">
        <v>0</v>
      </c>
      <c r="L80" s="18">
        <v>6173000</v>
      </c>
    </row>
    <row r="81" spans="1:14" s="5" customFormat="1" ht="22.5" customHeight="1" thickBot="1" x14ac:dyDescent="0.2">
      <c r="A81" s="171" t="s">
        <v>16</v>
      </c>
      <c r="B81" s="172" t="s">
        <v>38</v>
      </c>
      <c r="C81" s="15">
        <f t="shared" ref="C81:L81" si="9">SUM(C58:C80)</f>
        <v>698577</v>
      </c>
      <c r="D81" s="14">
        <f t="shared" si="9"/>
        <v>135734</v>
      </c>
      <c r="E81" s="17">
        <f t="shared" si="9"/>
        <v>104079</v>
      </c>
      <c r="F81" s="17">
        <f t="shared" si="9"/>
        <v>23104</v>
      </c>
      <c r="G81" s="17">
        <f t="shared" si="9"/>
        <v>7316</v>
      </c>
      <c r="H81" s="16">
        <f t="shared" si="9"/>
        <v>1235</v>
      </c>
      <c r="I81" s="15">
        <f t="shared" si="9"/>
        <v>562843</v>
      </c>
      <c r="J81" s="14">
        <f t="shared" si="9"/>
        <v>9590</v>
      </c>
      <c r="K81" s="13">
        <f t="shared" si="9"/>
        <v>840</v>
      </c>
      <c r="L81" s="12">
        <f t="shared" si="9"/>
        <v>175061036</v>
      </c>
      <c r="N81" s="2"/>
    </row>
    <row r="82" spans="1:14" s="5" customFormat="1" ht="22.5" customHeight="1" thickBot="1" x14ac:dyDescent="0.2">
      <c r="A82" s="144" t="s">
        <v>0</v>
      </c>
      <c r="B82" s="145"/>
      <c r="C82" s="9">
        <f t="shared" ref="C82:L82" si="10">+C81+C57+C16+C7</f>
        <v>9221732</v>
      </c>
      <c r="D82" s="8">
        <f t="shared" si="10"/>
        <v>1397640</v>
      </c>
      <c r="E82" s="11">
        <f t="shared" si="10"/>
        <v>1035700</v>
      </c>
      <c r="F82" s="11">
        <f t="shared" si="10"/>
        <v>254380</v>
      </c>
      <c r="G82" s="11">
        <f t="shared" si="10"/>
        <v>66590</v>
      </c>
      <c r="H82" s="10">
        <f t="shared" si="10"/>
        <v>40970</v>
      </c>
      <c r="I82" s="9">
        <f t="shared" si="10"/>
        <v>7824092</v>
      </c>
      <c r="J82" s="8">
        <f t="shared" si="10"/>
        <v>316413</v>
      </c>
      <c r="K82" s="7">
        <f t="shared" si="10"/>
        <v>16011</v>
      </c>
      <c r="L82" s="6">
        <f t="shared" si="10"/>
        <v>5022841891</v>
      </c>
    </row>
    <row r="83" spans="1:14" x14ac:dyDescent="0.15">
      <c r="C83" s="4"/>
      <c r="D83" s="4"/>
      <c r="N83" s="5"/>
    </row>
  </sheetData>
  <mergeCells count="16">
    <mergeCell ref="C1:L1"/>
    <mergeCell ref="A82:B82"/>
    <mergeCell ref="A2:B4"/>
    <mergeCell ref="C2:I2"/>
    <mergeCell ref="J2:K2"/>
    <mergeCell ref="L2:L4"/>
    <mergeCell ref="C3:C4"/>
    <mergeCell ref="D3:H3"/>
    <mergeCell ref="I3:I4"/>
    <mergeCell ref="J3:J4"/>
    <mergeCell ref="K3:K4"/>
    <mergeCell ref="L5:L6"/>
    <mergeCell ref="A7:B7"/>
    <mergeCell ref="A16:B16"/>
    <mergeCell ref="A57:B57"/>
    <mergeCell ref="A81:B81"/>
  </mergeCells>
  <phoneticPr fontId="1"/>
  <printOptions horizontalCentered="1"/>
  <pageMargins left="0.23622047244094491" right="0.23622047244094491" top="0.31496062992125984" bottom="0.31496062992125984" header="0" footer="0.31496062992125984"/>
  <pageSetup paperSize="9" scale="63" firstPageNumber="53" orientation="portrait" useFirstPageNumber="1" r:id="rId1"/>
  <headerFooter alignWithMargins="0">
    <oddFooter>&amp;C&amp;14- &amp;P -</oddFooter>
  </headerFooter>
  <rowBreaks count="1" manualBreakCount="1">
    <brk id="5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Ⅴ経費(1)</vt:lpstr>
      <vt:lpstr>'Ⅴ経費(1)'!Print_Area</vt:lpstr>
      <vt:lpstr>'Ⅴ経費(1)'!Print_Titles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2022-08-08T06:23:48Z</cp:lastPrinted>
  <dcterms:created xsi:type="dcterms:W3CDTF">2020-04-17T08:08:10Z</dcterms:created>
  <dcterms:modified xsi:type="dcterms:W3CDTF">2022-10-14T12:49:26Z</dcterms:modified>
</cp:coreProperties>
</file>