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52005\Box\【02_課所共有】40_24_熊谷図書館\R07年度\Ⅱ　企画グループ\99_企画担当ファイル基準表外\99_02_埼玉の公立図書館\99_02_020_埼玉の公立図書館　統計編\09_完成稿UP\02_施行\word・excel\"/>
    </mc:Choice>
  </mc:AlternateContent>
  <xr:revisionPtr revIDLastSave="0" documentId="13_ncr:1_{FE9ED5E6-5DB8-4D57-B873-7D8961FC89B9}" xr6:coauthVersionLast="47" xr6:coauthVersionMax="47" xr10:uidLastSave="{00000000-0000-0000-0000-000000000000}"/>
  <bookViews>
    <workbookView xWindow="-110" yWindow="-110" windowWidth="19420" windowHeight="10300" tabRatio="872" xr2:uid="{00000000-000D-0000-FFFF-FFFF00000000}"/>
  </bookViews>
  <sheets>
    <sheet name="Ⅲサービス(２)" sheetId="14" r:id="rId1"/>
    <sheet name="Sheet1" sheetId="22" r:id="rId2"/>
  </sheets>
  <definedNames>
    <definedName name="_xlnm._FilterDatabase" localSheetId="0" hidden="1">'Ⅲサービス(２)'!$A$17:$XEK$270</definedName>
    <definedName name="_xlnm.Print_Area" localSheetId="0">'Ⅲサービス(２)'!$A$1:$Q$270</definedName>
    <definedName name="_xlnm.Print_Titles" localSheetId="0">'Ⅲサービス(２)'!$1:$4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7" i="14" l="1"/>
  <c r="E62" i="14" l="1"/>
  <c r="F62" i="14"/>
  <c r="D62" i="14"/>
  <c r="F24" i="14" l="1"/>
  <c r="C24" i="14"/>
  <c r="J263" i="14" l="1"/>
  <c r="J262" i="14"/>
  <c r="C261" i="14"/>
  <c r="I248" i="14"/>
  <c r="H248" i="14"/>
  <c r="C241" i="14"/>
  <c r="J242" i="14"/>
  <c r="I241" i="14"/>
  <c r="F241" i="14"/>
  <c r="F235" i="14"/>
  <c r="J232" i="14"/>
  <c r="J231" i="14"/>
  <c r="C230" i="14"/>
  <c r="J228" i="14"/>
  <c r="C227" i="14"/>
  <c r="C221" i="14"/>
  <c r="K218" i="14"/>
  <c r="J220" i="14"/>
  <c r="J219" i="14"/>
  <c r="C218" i="14"/>
  <c r="K213" i="14"/>
  <c r="J214" i="14"/>
  <c r="C213" i="14"/>
  <c r="O210" i="14"/>
  <c r="N210" i="14"/>
  <c r="K210" i="14"/>
  <c r="J211" i="14"/>
  <c r="C210" i="14"/>
  <c r="K201" i="14"/>
  <c r="J202" i="14"/>
  <c r="C201" i="14"/>
  <c r="J199" i="14"/>
  <c r="C198" i="14"/>
  <c r="K195" i="14"/>
  <c r="J196" i="14"/>
  <c r="C195" i="14"/>
  <c r="J191" i="14"/>
  <c r="J189" i="14"/>
  <c r="J188" i="14"/>
  <c r="J187" i="14"/>
  <c r="J186" i="14"/>
  <c r="J185" i="14"/>
  <c r="J182" i="14"/>
  <c r="J181" i="14"/>
  <c r="J180" i="14"/>
  <c r="J178" i="14"/>
  <c r="J177" i="14"/>
  <c r="J173" i="14"/>
  <c r="J172" i="14"/>
  <c r="J170" i="14"/>
  <c r="J169" i="14"/>
  <c r="J168" i="14"/>
  <c r="J167" i="14"/>
  <c r="J166" i="14"/>
  <c r="J165" i="14"/>
  <c r="J156" i="14"/>
  <c r="J163" i="14"/>
  <c r="J162" i="14"/>
  <c r="J161" i="14"/>
  <c r="J160" i="14"/>
  <c r="J159" i="14"/>
  <c r="J158" i="14"/>
  <c r="J157" i="14"/>
  <c r="J148" i="14"/>
  <c r="J143" i="14"/>
  <c r="J139" i="14"/>
  <c r="J138" i="14"/>
  <c r="J137" i="14"/>
  <c r="J136" i="14"/>
  <c r="J134" i="14"/>
  <c r="J133" i="14"/>
  <c r="J130" i="14"/>
  <c r="J120" i="14"/>
  <c r="J73" i="14"/>
  <c r="J71" i="14"/>
  <c r="J70" i="14"/>
  <c r="J69" i="14"/>
  <c r="J68" i="14"/>
  <c r="J66" i="14"/>
  <c r="J64" i="14"/>
  <c r="J62" i="14" s="1"/>
  <c r="J63" i="14"/>
  <c r="J65" i="14"/>
  <c r="J45" i="14"/>
  <c r="J19" i="14"/>
  <c r="J5" i="14"/>
  <c r="O8" i="14"/>
  <c r="C8" i="14"/>
  <c r="J176" i="14" l="1"/>
  <c r="J171" i="14"/>
  <c r="J155" i="14"/>
  <c r="J184" i="14"/>
  <c r="J179" i="14"/>
  <c r="J164" i="14"/>
  <c r="J135" i="14"/>
  <c r="J67" i="14"/>
  <c r="C109" i="14" l="1"/>
  <c r="O72" i="14" l="1"/>
  <c r="O218" i="14"/>
  <c r="J268" i="14" l="1"/>
  <c r="J267" i="14"/>
  <c r="J266" i="14"/>
  <c r="J265" i="14"/>
  <c r="J264" i="14"/>
  <c r="J260" i="14"/>
  <c r="D241" i="14"/>
  <c r="J239" i="14"/>
  <c r="J240" i="14"/>
  <c r="J233" i="14"/>
  <c r="G221" i="14"/>
  <c r="F221" i="14"/>
  <c r="E221" i="14"/>
  <c r="D221" i="14"/>
  <c r="F218" i="14"/>
  <c r="D201" i="14"/>
  <c r="C190" i="14"/>
  <c r="C184" i="14"/>
  <c r="J183" i="14"/>
  <c r="C179" i="14"/>
  <c r="C176" i="14"/>
  <c r="I171" i="14"/>
  <c r="F171" i="14"/>
  <c r="C171" i="14"/>
  <c r="C164" i="14"/>
  <c r="M155" i="14"/>
  <c r="O155" i="14"/>
  <c r="N155" i="14"/>
  <c r="L155" i="14"/>
  <c r="K155" i="14"/>
  <c r="I155" i="14"/>
  <c r="H155" i="14"/>
  <c r="G155" i="14"/>
  <c r="F155" i="14"/>
  <c r="E155" i="14"/>
  <c r="D155" i="14"/>
  <c r="C155" i="14"/>
  <c r="O147" i="14"/>
  <c r="N147" i="14"/>
  <c r="K147" i="14"/>
  <c r="C147" i="14"/>
  <c r="K142" i="14"/>
  <c r="F142" i="14"/>
  <c r="E142" i="14"/>
  <c r="D142" i="14"/>
  <c r="C142" i="14"/>
  <c r="N135" i="14"/>
  <c r="K135" i="14"/>
  <c r="F135" i="14"/>
  <c r="E135" i="14"/>
  <c r="C135" i="14"/>
  <c r="O132" i="14"/>
  <c r="N132" i="14"/>
  <c r="M132" i="14"/>
  <c r="L132" i="14"/>
  <c r="K132" i="14"/>
  <c r="I132" i="14"/>
  <c r="H132" i="14"/>
  <c r="G132" i="14"/>
  <c r="F132" i="14"/>
  <c r="E132" i="14"/>
  <c r="D132" i="14"/>
  <c r="C132" i="14"/>
  <c r="N129" i="14"/>
  <c r="C129" i="14"/>
  <c r="C124" i="14"/>
  <c r="F119" i="14"/>
  <c r="C119" i="14"/>
  <c r="O115" i="14"/>
  <c r="I115" i="14"/>
  <c r="F115" i="14"/>
  <c r="E115" i="14"/>
  <c r="C115" i="14"/>
  <c r="K100" i="14"/>
  <c r="J98" i="14" l="1"/>
  <c r="J97" i="14"/>
  <c r="J96" i="14" s="1"/>
  <c r="C96" i="14"/>
  <c r="C91" i="14"/>
  <c r="E81" i="14"/>
  <c r="D81" i="14"/>
  <c r="C81" i="14"/>
  <c r="O76" i="14"/>
  <c r="N76" i="14"/>
  <c r="M76" i="14"/>
  <c r="L76" i="14"/>
  <c r="K76" i="14"/>
  <c r="I76" i="14"/>
  <c r="H76" i="14"/>
  <c r="G76" i="14"/>
  <c r="F76" i="14"/>
  <c r="E76" i="14"/>
  <c r="C76" i="14"/>
  <c r="N72" i="14"/>
  <c r="K72" i="14"/>
  <c r="F72" i="14"/>
  <c r="E72" i="14"/>
  <c r="C72" i="14"/>
  <c r="C67" i="14"/>
  <c r="N62" i="14"/>
  <c r="K62" i="14"/>
  <c r="C62" i="14"/>
  <c r="M18" i="14"/>
  <c r="O81" i="14" l="1"/>
  <c r="N81" i="14"/>
  <c r="M81" i="14"/>
  <c r="L81" i="14"/>
  <c r="K81" i="14"/>
  <c r="J251" i="14" l="1"/>
  <c r="J95" i="14" l="1"/>
  <c r="J94" i="14"/>
  <c r="J93" i="14"/>
  <c r="J92" i="14"/>
  <c r="O91" i="14"/>
  <c r="N91" i="14"/>
  <c r="M91" i="14"/>
  <c r="L91" i="14"/>
  <c r="K91" i="14"/>
  <c r="F91" i="14"/>
  <c r="E91" i="14"/>
  <c r="J91" i="14" l="1"/>
  <c r="N184" i="14"/>
  <c r="K184" i="14"/>
  <c r="I184" i="14"/>
  <c r="F184" i="14"/>
  <c r="E184" i="14"/>
  <c r="D184" i="14"/>
  <c r="J128" i="14" l="1"/>
  <c r="J127" i="14"/>
  <c r="J126" i="14"/>
  <c r="J125" i="14"/>
  <c r="J124" i="14" s="1"/>
  <c r="O124" i="14"/>
  <c r="N124" i="14"/>
  <c r="M124" i="14"/>
  <c r="L124" i="14"/>
  <c r="K124" i="14"/>
  <c r="I124" i="14"/>
  <c r="G124" i="14"/>
  <c r="F124" i="14"/>
  <c r="E124" i="14"/>
  <c r="D124" i="14"/>
  <c r="J14" i="14" l="1"/>
  <c r="J261" i="14" l="1"/>
  <c r="K261" i="14"/>
  <c r="I261" i="14"/>
  <c r="H261" i="14"/>
  <c r="G261" i="14"/>
  <c r="F261" i="14"/>
  <c r="E261" i="14"/>
  <c r="D261" i="14"/>
  <c r="O164" i="14" l="1"/>
  <c r="N164" i="14"/>
  <c r="M164" i="14"/>
  <c r="L164" i="14"/>
  <c r="K164" i="14"/>
  <c r="I164" i="14"/>
  <c r="G164" i="14"/>
  <c r="F164" i="14"/>
  <c r="E164" i="14"/>
  <c r="D164" i="14"/>
  <c r="J7" i="14" l="1"/>
  <c r="O96" i="14" l="1"/>
  <c r="N96" i="14"/>
  <c r="M96" i="14"/>
  <c r="L96" i="14"/>
  <c r="K96" i="14"/>
  <c r="J146" i="14" l="1"/>
  <c r="J145" i="14"/>
  <c r="J144" i="14"/>
  <c r="N142" i="14"/>
  <c r="M142" i="14"/>
  <c r="L142" i="14"/>
  <c r="I142" i="14"/>
  <c r="H142" i="14"/>
  <c r="G142" i="14"/>
  <c r="J142" i="14" l="1"/>
  <c r="J108" i="14" l="1"/>
  <c r="J106" i="14"/>
  <c r="J105" i="14"/>
  <c r="J104" i="14"/>
  <c r="J103" i="14"/>
  <c r="J102" i="14"/>
  <c r="F100" i="14"/>
  <c r="C100" i="14"/>
  <c r="O100" i="14"/>
  <c r="N100" i="14"/>
  <c r="M100" i="14"/>
  <c r="L100" i="14"/>
  <c r="I100" i="14"/>
  <c r="H100" i="14"/>
  <c r="G100" i="14"/>
  <c r="E100" i="14"/>
  <c r="D100" i="14"/>
  <c r="J101" i="14" l="1"/>
  <c r="J100" i="14" s="1"/>
  <c r="J194" i="14" l="1"/>
  <c r="J193" i="14"/>
  <c r="J192" i="14"/>
  <c r="O190" i="14"/>
  <c r="N190" i="14"/>
  <c r="M190" i="14"/>
  <c r="L190" i="14"/>
  <c r="K190" i="14"/>
  <c r="I190" i="14"/>
  <c r="H190" i="14"/>
  <c r="G190" i="14"/>
  <c r="F190" i="14"/>
  <c r="E190" i="14"/>
  <c r="D190" i="14"/>
  <c r="J190" i="14" l="1"/>
  <c r="J174" i="14" l="1"/>
  <c r="J75" i="14" l="1"/>
  <c r="J74" i="14"/>
  <c r="J72" i="14" s="1"/>
  <c r="I72" i="14"/>
  <c r="H72" i="14"/>
  <c r="G72" i="14"/>
  <c r="D72" i="14"/>
  <c r="J238" i="14" l="1"/>
  <c r="J237" i="14"/>
  <c r="J236" i="14"/>
  <c r="J235" i="14" l="1"/>
  <c r="J80" i="14" l="1"/>
  <c r="J79" i="14"/>
  <c r="J78" i="14"/>
  <c r="J77" i="14"/>
  <c r="D76" i="14"/>
  <c r="J76" i="14" l="1"/>
  <c r="O179" i="14"/>
  <c r="N179" i="14"/>
  <c r="M179" i="14"/>
  <c r="L179" i="14"/>
  <c r="K179" i="14"/>
  <c r="I179" i="14"/>
  <c r="H179" i="14"/>
  <c r="G179" i="14"/>
  <c r="F179" i="14"/>
  <c r="E179" i="14"/>
  <c r="D179" i="14"/>
  <c r="J53" i="14" l="1"/>
  <c r="J52" i="14"/>
  <c r="J51" i="14"/>
  <c r="J50" i="14"/>
  <c r="J49" i="14"/>
  <c r="J48" i="14"/>
  <c r="J47" i="14"/>
  <c r="J46" i="14"/>
  <c r="O44" i="14"/>
  <c r="N44" i="14"/>
  <c r="M44" i="14"/>
  <c r="L44" i="14"/>
  <c r="K44" i="14"/>
  <c r="I44" i="14"/>
  <c r="H44" i="14"/>
  <c r="G44" i="14"/>
  <c r="F44" i="14"/>
  <c r="E44" i="14"/>
  <c r="D44" i="14"/>
  <c r="C44" i="14"/>
  <c r="J44" i="14" l="1"/>
  <c r="J141" i="14" l="1"/>
  <c r="J253" i="14" l="1"/>
  <c r="O171" i="14" l="1"/>
  <c r="N171" i="14"/>
  <c r="M171" i="14"/>
  <c r="L171" i="14"/>
  <c r="K171" i="14"/>
  <c r="H171" i="14"/>
  <c r="G171" i="14"/>
  <c r="E171" i="14"/>
  <c r="D171" i="14"/>
  <c r="J114" i="14" l="1"/>
  <c r="J113" i="14"/>
  <c r="J112" i="14"/>
  <c r="J111" i="14"/>
  <c r="J110" i="14"/>
  <c r="M109" i="14"/>
  <c r="L109" i="14"/>
  <c r="K109" i="14"/>
  <c r="I109" i="14"/>
  <c r="H109" i="14"/>
  <c r="G109" i="14"/>
  <c r="F109" i="14"/>
  <c r="E109" i="14"/>
  <c r="D109" i="14"/>
  <c r="J109" i="14" l="1"/>
  <c r="O176" i="14" l="1"/>
  <c r="N176" i="14"/>
  <c r="M176" i="14"/>
  <c r="L176" i="14"/>
  <c r="K176" i="14"/>
  <c r="F176" i="14"/>
  <c r="J9" i="14" l="1"/>
  <c r="J197" i="14" l="1"/>
  <c r="J195" i="14" s="1"/>
  <c r="O195" i="14"/>
  <c r="N195" i="14"/>
  <c r="M195" i="14"/>
  <c r="L195" i="14"/>
  <c r="I195" i="14"/>
  <c r="H195" i="14"/>
  <c r="G195" i="14"/>
  <c r="F195" i="14"/>
  <c r="E195" i="14"/>
  <c r="D195" i="14"/>
  <c r="J230" i="14" l="1"/>
  <c r="O230" i="14"/>
  <c r="N230" i="14"/>
  <c r="M230" i="14"/>
  <c r="L230" i="14"/>
  <c r="K230" i="14"/>
  <c r="I230" i="14"/>
  <c r="H230" i="14"/>
  <c r="G230" i="14"/>
  <c r="F230" i="14"/>
  <c r="E230" i="14"/>
  <c r="D230" i="14"/>
  <c r="J43" i="14" l="1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O18" i="14"/>
  <c r="N18" i="14"/>
  <c r="L18" i="14"/>
  <c r="K18" i="14"/>
  <c r="I18" i="14"/>
  <c r="H18" i="14"/>
  <c r="F18" i="14"/>
  <c r="E18" i="14"/>
  <c r="D18" i="14"/>
  <c r="C18" i="14"/>
  <c r="J18" i="14" l="1"/>
  <c r="J200" i="14" l="1"/>
  <c r="J198" i="14"/>
  <c r="N198" i="14"/>
  <c r="M198" i="14"/>
  <c r="L198" i="14"/>
  <c r="K198" i="14"/>
  <c r="I198" i="14"/>
  <c r="H198" i="14"/>
  <c r="G198" i="14"/>
  <c r="F198" i="14"/>
  <c r="E198" i="14"/>
  <c r="D198" i="14"/>
  <c r="J140" i="14" l="1"/>
  <c r="J90" i="14" l="1"/>
  <c r="J89" i="14"/>
  <c r="J88" i="14"/>
  <c r="J87" i="14"/>
  <c r="J86" i="14"/>
  <c r="J85" i="14"/>
  <c r="J84" i="14"/>
  <c r="J83" i="14"/>
  <c r="J82" i="14"/>
  <c r="I81" i="14"/>
  <c r="H81" i="14"/>
  <c r="G81" i="14"/>
  <c r="F81" i="14"/>
  <c r="J81" i="14" l="1"/>
  <c r="J212" i="14" l="1"/>
  <c r="J210" i="14" s="1"/>
  <c r="M210" i="14"/>
  <c r="L210" i="14"/>
  <c r="I210" i="14"/>
  <c r="H210" i="14"/>
  <c r="G210" i="14"/>
  <c r="F210" i="14"/>
  <c r="E210" i="14"/>
  <c r="D210" i="14"/>
  <c r="J209" i="14" l="1"/>
  <c r="J208" i="14"/>
  <c r="J207" i="14"/>
  <c r="J206" i="14"/>
  <c r="J205" i="14"/>
  <c r="J204" i="14"/>
  <c r="J203" i="14"/>
  <c r="J201" i="14" s="1"/>
  <c r="O201" i="14"/>
  <c r="N201" i="14"/>
  <c r="M201" i="14"/>
  <c r="L201" i="14"/>
  <c r="L67" i="14" l="1"/>
  <c r="K67" i="14"/>
  <c r="I67" i="14"/>
  <c r="H67" i="14"/>
  <c r="G67" i="14"/>
  <c r="F67" i="14"/>
  <c r="E67" i="14"/>
  <c r="D67" i="14"/>
  <c r="J222" i="14" l="1"/>
  <c r="J221" i="14" s="1"/>
  <c r="O221" i="14"/>
  <c r="N221" i="14"/>
  <c r="M221" i="14"/>
  <c r="L221" i="14"/>
  <c r="K221" i="14"/>
  <c r="I221" i="14"/>
  <c r="H221" i="14"/>
  <c r="J13" i="14" l="1"/>
  <c r="J132" i="14" l="1"/>
  <c r="J123" i="14"/>
  <c r="J122" i="14"/>
  <c r="J121" i="14"/>
  <c r="O119" i="14"/>
  <c r="N119" i="14"/>
  <c r="M119" i="14"/>
  <c r="L119" i="14"/>
  <c r="K119" i="14"/>
  <c r="I119" i="14"/>
  <c r="H119" i="14"/>
  <c r="G119" i="14"/>
  <c r="E119" i="14"/>
  <c r="D119" i="14"/>
  <c r="J119" i="14" l="1"/>
  <c r="O135" i="14" l="1"/>
  <c r="M135" i="14"/>
  <c r="L135" i="14"/>
  <c r="D135" i="14"/>
  <c r="J16" i="14" l="1"/>
  <c r="J61" i="14" l="1"/>
  <c r="J60" i="14"/>
  <c r="J59" i="14"/>
  <c r="J58" i="14"/>
  <c r="J57" i="14"/>
  <c r="J56" i="14"/>
  <c r="J55" i="14"/>
  <c r="O54" i="14"/>
  <c r="N54" i="14"/>
  <c r="M54" i="14"/>
  <c r="L54" i="14"/>
  <c r="K54" i="14"/>
  <c r="I54" i="14"/>
  <c r="H54" i="14"/>
  <c r="G54" i="14"/>
  <c r="F54" i="14"/>
  <c r="E54" i="14"/>
  <c r="D54" i="14"/>
  <c r="C54" i="14"/>
  <c r="J54" i="14" l="1"/>
  <c r="J218" i="14" l="1"/>
  <c r="N218" i="14"/>
  <c r="M218" i="14"/>
  <c r="L218" i="14"/>
  <c r="I218" i="14"/>
  <c r="H218" i="14"/>
  <c r="G218" i="14"/>
  <c r="E218" i="14"/>
  <c r="D218" i="14"/>
  <c r="J118" i="14" l="1"/>
  <c r="J117" i="14"/>
  <c r="J116" i="14"/>
  <c r="N115" i="14"/>
  <c r="M115" i="14"/>
  <c r="L115" i="14"/>
  <c r="K115" i="14"/>
  <c r="H115" i="14"/>
  <c r="G115" i="14"/>
  <c r="D115" i="14"/>
  <c r="J115" i="14" l="1"/>
  <c r="J247" i="14"/>
  <c r="J246" i="14"/>
  <c r="J245" i="14"/>
  <c r="J244" i="14"/>
  <c r="J243" i="14"/>
  <c r="O241" i="14"/>
  <c r="N241" i="14"/>
  <c r="M241" i="14"/>
  <c r="L241" i="14"/>
  <c r="K241" i="14"/>
  <c r="H241" i="14"/>
  <c r="G241" i="14"/>
  <c r="E241" i="14"/>
  <c r="J241" i="14" l="1"/>
  <c r="J175" i="14"/>
  <c r="O255" i="14" l="1"/>
  <c r="N255" i="14"/>
  <c r="K255" i="14"/>
  <c r="J131" i="14" l="1"/>
  <c r="J129" i="14"/>
  <c r="O129" i="14"/>
  <c r="M129" i="14"/>
  <c r="L129" i="14"/>
  <c r="K129" i="14"/>
  <c r="I129" i="14"/>
  <c r="H129" i="14"/>
  <c r="G129" i="14"/>
  <c r="F129" i="14"/>
  <c r="E129" i="14"/>
  <c r="D129" i="14"/>
  <c r="J259" i="14" l="1"/>
  <c r="J154" i="14" l="1"/>
  <c r="J153" i="14"/>
  <c r="J152" i="14"/>
  <c r="J151" i="14"/>
  <c r="J150" i="14"/>
  <c r="J149" i="14"/>
  <c r="M147" i="14"/>
  <c r="L147" i="14"/>
  <c r="J147" i="14" l="1"/>
  <c r="J229" i="14" l="1"/>
  <c r="J227" i="14" s="1"/>
  <c r="O227" i="14"/>
  <c r="N227" i="14"/>
  <c r="M227" i="14"/>
  <c r="L227" i="14"/>
  <c r="K227" i="14"/>
  <c r="I227" i="14"/>
  <c r="H227" i="14"/>
  <c r="G227" i="14"/>
  <c r="F227" i="14"/>
  <c r="E227" i="14"/>
  <c r="D227" i="14"/>
  <c r="J258" i="14" l="1"/>
  <c r="J234" i="14" l="1"/>
  <c r="J252" i="14" l="1"/>
  <c r="J99" i="14" l="1"/>
  <c r="J217" i="14" l="1"/>
  <c r="J216" i="14"/>
  <c r="J215" i="14"/>
  <c r="O213" i="14"/>
  <c r="N213" i="14"/>
  <c r="M213" i="14"/>
  <c r="L213" i="14"/>
  <c r="I213" i="14"/>
  <c r="H213" i="14"/>
  <c r="G213" i="14"/>
  <c r="F213" i="14"/>
  <c r="E213" i="14"/>
  <c r="D213" i="14"/>
  <c r="J213" i="14" l="1"/>
  <c r="J15" i="14" l="1"/>
  <c r="J254" i="14" l="1"/>
  <c r="AK268" i="14" l="1"/>
  <c r="AJ268" i="14"/>
  <c r="AI268" i="14"/>
  <c r="AH268" i="14"/>
  <c r="AG268" i="14"/>
  <c r="AF268" i="14"/>
  <c r="AE268" i="14"/>
  <c r="AC268" i="14"/>
  <c r="AB268" i="14"/>
  <c r="AA268" i="14"/>
  <c r="Z268" i="14"/>
  <c r="Y268" i="14"/>
  <c r="X268" i="14"/>
  <c r="W268" i="14"/>
  <c r="AD268" i="14"/>
  <c r="AK267" i="14"/>
  <c r="AJ267" i="14"/>
  <c r="AI267" i="14"/>
  <c r="AH267" i="14"/>
  <c r="AG267" i="14"/>
  <c r="AF267" i="14"/>
  <c r="AE267" i="14"/>
  <c r="AC267" i="14"/>
  <c r="AB267" i="14"/>
  <c r="AA267" i="14"/>
  <c r="Z267" i="14"/>
  <c r="Y267" i="14"/>
  <c r="X267" i="14"/>
  <c r="W267" i="14"/>
  <c r="AD267" i="14"/>
  <c r="AK266" i="14"/>
  <c r="AJ266" i="14"/>
  <c r="AI266" i="14"/>
  <c r="AH266" i="14"/>
  <c r="AG266" i="14"/>
  <c r="AF266" i="14"/>
  <c r="AE266" i="14"/>
  <c r="AC266" i="14"/>
  <c r="AB266" i="14"/>
  <c r="AA266" i="14"/>
  <c r="Z266" i="14"/>
  <c r="Y266" i="14"/>
  <c r="X266" i="14"/>
  <c r="W266" i="14"/>
  <c r="AD266" i="14"/>
  <c r="AK265" i="14"/>
  <c r="AJ265" i="14"/>
  <c r="AI265" i="14"/>
  <c r="AH265" i="14"/>
  <c r="AG265" i="14"/>
  <c r="AF265" i="14"/>
  <c r="AE265" i="14"/>
  <c r="AC265" i="14"/>
  <c r="AB265" i="14"/>
  <c r="AA265" i="14"/>
  <c r="Z265" i="14"/>
  <c r="Y265" i="14"/>
  <c r="X265" i="14"/>
  <c r="W265" i="14"/>
  <c r="AD265" i="14"/>
  <c r="AK264" i="14"/>
  <c r="AJ264" i="14"/>
  <c r="AI264" i="14"/>
  <c r="AH264" i="14"/>
  <c r="AG264" i="14"/>
  <c r="AF264" i="14"/>
  <c r="AE264" i="14"/>
  <c r="AC264" i="14"/>
  <c r="AB264" i="14"/>
  <c r="AA264" i="14"/>
  <c r="Z264" i="14"/>
  <c r="Y264" i="14"/>
  <c r="X264" i="14"/>
  <c r="W264" i="14"/>
  <c r="AD264" i="14"/>
  <c r="AK261" i="14"/>
  <c r="AJ261" i="14"/>
  <c r="AI261" i="14"/>
  <c r="AH261" i="14"/>
  <c r="AG261" i="14"/>
  <c r="AF261" i="14"/>
  <c r="AE261" i="14"/>
  <c r="AC261" i="14"/>
  <c r="AA261" i="14"/>
  <c r="Y261" i="14"/>
  <c r="W261" i="14"/>
  <c r="AD261" i="14"/>
  <c r="AB261" i="14"/>
  <c r="Z261" i="14"/>
  <c r="X261" i="14"/>
  <c r="AK260" i="14"/>
  <c r="AJ260" i="14"/>
  <c r="AI260" i="14"/>
  <c r="AH260" i="14"/>
  <c r="AG260" i="14"/>
  <c r="AF260" i="14"/>
  <c r="AE260" i="14"/>
  <c r="AC260" i="14"/>
  <c r="AB260" i="14"/>
  <c r="AA260" i="14"/>
  <c r="Z260" i="14"/>
  <c r="Y260" i="14"/>
  <c r="X260" i="14"/>
  <c r="W260" i="14"/>
  <c r="AD260" i="14"/>
  <c r="AK259" i="14"/>
  <c r="AJ259" i="14"/>
  <c r="AI259" i="14"/>
  <c r="AH259" i="14"/>
  <c r="AG259" i="14"/>
  <c r="AF259" i="14"/>
  <c r="AE259" i="14"/>
  <c r="AC259" i="14"/>
  <c r="AB259" i="14"/>
  <c r="AA259" i="14"/>
  <c r="Z259" i="14"/>
  <c r="Y259" i="14"/>
  <c r="X259" i="14"/>
  <c r="W259" i="14"/>
  <c r="AD259" i="14"/>
  <c r="AK258" i="14"/>
  <c r="AJ258" i="14"/>
  <c r="AI258" i="14"/>
  <c r="AH258" i="14"/>
  <c r="AG258" i="14"/>
  <c r="AF258" i="14"/>
  <c r="AE258" i="14"/>
  <c r="AC258" i="14"/>
  <c r="AB258" i="14"/>
  <c r="AA258" i="14"/>
  <c r="Z258" i="14"/>
  <c r="Y258" i="14"/>
  <c r="X258" i="14"/>
  <c r="W258" i="14"/>
  <c r="AD258" i="14"/>
  <c r="AK255" i="14"/>
  <c r="AJ255" i="14"/>
  <c r="AI255" i="14"/>
  <c r="AG255" i="14"/>
  <c r="AF255" i="14"/>
  <c r="AE255" i="14"/>
  <c r="AD255" i="14"/>
  <c r="AC255" i="14"/>
  <c r="AB255" i="14"/>
  <c r="AA255" i="14"/>
  <c r="Z255" i="14"/>
  <c r="Y255" i="14"/>
  <c r="X255" i="14"/>
  <c r="W255" i="14"/>
  <c r="AH255" i="14"/>
  <c r="AK254" i="14"/>
  <c r="AJ254" i="14"/>
  <c r="AI254" i="14"/>
  <c r="AH254" i="14"/>
  <c r="AG254" i="14"/>
  <c r="AF254" i="14"/>
  <c r="AE254" i="14"/>
  <c r="AC254" i="14"/>
  <c r="AB254" i="14"/>
  <c r="AA254" i="14"/>
  <c r="Z254" i="14"/>
  <c r="Y254" i="14"/>
  <c r="X254" i="14"/>
  <c r="W254" i="14"/>
  <c r="AD254" i="14"/>
  <c r="AK253" i="14"/>
  <c r="AJ253" i="14"/>
  <c r="AI253" i="14"/>
  <c r="AH253" i="14"/>
  <c r="AG253" i="14"/>
  <c r="AF253" i="14"/>
  <c r="AE253" i="14"/>
  <c r="AC253" i="14"/>
  <c r="AB253" i="14"/>
  <c r="AA253" i="14"/>
  <c r="Z253" i="14"/>
  <c r="Y253" i="14"/>
  <c r="X253" i="14"/>
  <c r="W253" i="14"/>
  <c r="AD253" i="14"/>
  <c r="AK252" i="14"/>
  <c r="AJ252" i="14"/>
  <c r="AI252" i="14"/>
  <c r="AH252" i="14"/>
  <c r="AG252" i="14"/>
  <c r="AF252" i="14"/>
  <c r="AE252" i="14"/>
  <c r="AC252" i="14"/>
  <c r="AB252" i="14"/>
  <c r="AA252" i="14"/>
  <c r="Z252" i="14"/>
  <c r="Y252" i="14"/>
  <c r="X252" i="14"/>
  <c r="W252" i="14"/>
  <c r="AD252" i="14"/>
  <c r="AK251" i="14"/>
  <c r="AJ251" i="14"/>
  <c r="AI251" i="14"/>
  <c r="AH251" i="14"/>
  <c r="AG251" i="14"/>
  <c r="AF251" i="14"/>
  <c r="AE251" i="14"/>
  <c r="AC251" i="14"/>
  <c r="AB251" i="14"/>
  <c r="AA251" i="14"/>
  <c r="Z251" i="14"/>
  <c r="Y251" i="14"/>
  <c r="X251" i="14"/>
  <c r="W251" i="14"/>
  <c r="AD251" i="14"/>
  <c r="J250" i="14"/>
  <c r="J249" i="14"/>
  <c r="AK248" i="14"/>
  <c r="AJ248" i="14"/>
  <c r="O248" i="14"/>
  <c r="AI248" i="14" s="1"/>
  <c r="N248" i="14"/>
  <c r="AH248" i="14" s="1"/>
  <c r="M248" i="14"/>
  <c r="AG248" i="14" s="1"/>
  <c r="L248" i="14"/>
  <c r="AF248" i="14" s="1"/>
  <c r="K248" i="14"/>
  <c r="AE248" i="14" s="1"/>
  <c r="AC248" i="14"/>
  <c r="AB248" i="14"/>
  <c r="G248" i="14"/>
  <c r="AA248" i="14" s="1"/>
  <c r="F248" i="14"/>
  <c r="Z248" i="14" s="1"/>
  <c r="E248" i="14"/>
  <c r="Y248" i="14" s="1"/>
  <c r="D248" i="14"/>
  <c r="X248" i="14" s="1"/>
  <c r="C248" i="14"/>
  <c r="W248" i="14" s="1"/>
  <c r="AD241" i="14"/>
  <c r="AK241" i="14"/>
  <c r="AJ241" i="14"/>
  <c r="AH241" i="14"/>
  <c r="AF241" i="14"/>
  <c r="AB241" i="14"/>
  <c r="Z241" i="14"/>
  <c r="X241" i="14"/>
  <c r="AI241" i="14"/>
  <c r="AG241" i="14"/>
  <c r="AE241" i="14"/>
  <c r="AC241" i="14"/>
  <c r="AA241" i="14"/>
  <c r="Y241" i="14"/>
  <c r="W241" i="14"/>
  <c r="AK240" i="14"/>
  <c r="AJ240" i="14"/>
  <c r="AI240" i="14"/>
  <c r="AH240" i="14"/>
  <c r="AG240" i="14"/>
  <c r="AF240" i="14"/>
  <c r="AE240" i="14"/>
  <c r="AC240" i="14"/>
  <c r="AB240" i="14"/>
  <c r="AA240" i="14"/>
  <c r="Z240" i="14"/>
  <c r="Y240" i="14"/>
  <c r="X240" i="14"/>
  <c r="W240" i="14"/>
  <c r="AD240" i="14"/>
  <c r="AK239" i="14"/>
  <c r="AJ239" i="14"/>
  <c r="AI239" i="14"/>
  <c r="AH239" i="14"/>
  <c r="AG239" i="14"/>
  <c r="AF239" i="14"/>
  <c r="AE239" i="14"/>
  <c r="AC239" i="14"/>
  <c r="AB239" i="14"/>
  <c r="AA239" i="14"/>
  <c r="Z239" i="14"/>
  <c r="Y239" i="14"/>
  <c r="X239" i="14"/>
  <c r="W239" i="14"/>
  <c r="AD239" i="14"/>
  <c r="AD235" i="14"/>
  <c r="AK235" i="14"/>
  <c r="AJ235" i="14"/>
  <c r="AI235" i="14"/>
  <c r="AH235" i="14"/>
  <c r="AG235" i="14"/>
  <c r="AF235" i="14"/>
  <c r="AE235" i="14"/>
  <c r="AC235" i="14"/>
  <c r="AB235" i="14"/>
  <c r="AA235" i="14"/>
  <c r="Z235" i="14"/>
  <c r="Y235" i="14"/>
  <c r="X235" i="14"/>
  <c r="W235" i="14"/>
  <c r="AK234" i="14"/>
  <c r="AJ234" i="14"/>
  <c r="AI234" i="14"/>
  <c r="AH234" i="14"/>
  <c r="AG234" i="14"/>
  <c r="AF234" i="14"/>
  <c r="AE234" i="14"/>
  <c r="AC234" i="14"/>
  <c r="AB234" i="14"/>
  <c r="AA234" i="14"/>
  <c r="Z234" i="14"/>
  <c r="Y234" i="14"/>
  <c r="X234" i="14"/>
  <c r="W234" i="14"/>
  <c r="AD234" i="14"/>
  <c r="AK233" i="14"/>
  <c r="AJ233" i="14"/>
  <c r="AI233" i="14"/>
  <c r="AH233" i="14"/>
  <c r="AG233" i="14"/>
  <c r="AF233" i="14"/>
  <c r="AE233" i="14"/>
  <c r="AC233" i="14"/>
  <c r="AB233" i="14"/>
  <c r="AA233" i="14"/>
  <c r="Z233" i="14"/>
  <c r="Y233" i="14"/>
  <c r="X233" i="14"/>
  <c r="W233" i="14"/>
  <c r="AD233" i="14"/>
  <c r="AK230" i="14"/>
  <c r="AJ230" i="14"/>
  <c r="AI230" i="14"/>
  <c r="AG230" i="14"/>
  <c r="AE230" i="14"/>
  <c r="AC230" i="14"/>
  <c r="AA230" i="14"/>
  <c r="Y230" i="14"/>
  <c r="W230" i="14"/>
  <c r="AH230" i="14"/>
  <c r="AF230" i="14"/>
  <c r="AD230" i="14"/>
  <c r="AB230" i="14"/>
  <c r="Z230" i="14"/>
  <c r="X230" i="14"/>
  <c r="AK227" i="14"/>
  <c r="AJ227" i="14"/>
  <c r="AI227" i="14"/>
  <c r="AG227" i="14"/>
  <c r="AE227" i="14"/>
  <c r="AC227" i="14"/>
  <c r="AA227" i="14"/>
  <c r="Y227" i="14"/>
  <c r="W227" i="14"/>
  <c r="AH227" i="14"/>
  <c r="AF227" i="14"/>
  <c r="AD227" i="14"/>
  <c r="AB227" i="14"/>
  <c r="Z227" i="14"/>
  <c r="X227" i="14"/>
  <c r="AD221" i="14"/>
  <c r="AK221" i="14"/>
  <c r="AJ221" i="14"/>
  <c r="AH221" i="14"/>
  <c r="AF221" i="14"/>
  <c r="AB221" i="14"/>
  <c r="Z221" i="14"/>
  <c r="X221" i="14"/>
  <c r="AI221" i="14"/>
  <c r="AG221" i="14"/>
  <c r="AE221" i="14"/>
  <c r="AC221" i="14"/>
  <c r="AA221" i="14"/>
  <c r="Y221" i="14"/>
  <c r="W221" i="14"/>
  <c r="AD218" i="14"/>
  <c r="AK218" i="14"/>
  <c r="AJ218" i="14"/>
  <c r="AI218" i="14"/>
  <c r="AH218" i="14"/>
  <c r="Z218" i="14"/>
  <c r="AG218" i="14"/>
  <c r="AF218" i="14"/>
  <c r="AE218" i="14"/>
  <c r="AC218" i="14"/>
  <c r="AB218" i="14"/>
  <c r="AA218" i="14"/>
  <c r="Y218" i="14"/>
  <c r="X218" i="14"/>
  <c r="W218" i="14"/>
  <c r="AD213" i="14"/>
  <c r="AK213" i="14"/>
  <c r="AJ213" i="14"/>
  <c r="AE213" i="14"/>
  <c r="X213" i="14"/>
  <c r="AI213" i="14"/>
  <c r="AH213" i="14"/>
  <c r="AG213" i="14"/>
  <c r="AF213" i="14"/>
  <c r="AC213" i="14"/>
  <c r="AB213" i="14"/>
  <c r="AA213" i="14"/>
  <c r="Z213" i="14"/>
  <c r="Y213" i="14"/>
  <c r="W213" i="14"/>
  <c r="AD210" i="14"/>
  <c r="AK210" i="14"/>
  <c r="AJ210" i="14"/>
  <c r="AH210" i="14"/>
  <c r="AF210" i="14"/>
  <c r="AB210" i="14"/>
  <c r="Z210" i="14"/>
  <c r="X210" i="14"/>
  <c r="AI210" i="14"/>
  <c r="AG210" i="14"/>
  <c r="AE210" i="14"/>
  <c r="AC210" i="14"/>
  <c r="AA210" i="14"/>
  <c r="Y210" i="14"/>
  <c r="W210" i="14"/>
  <c r="AD201" i="14"/>
  <c r="AK201" i="14"/>
  <c r="AJ201" i="14"/>
  <c r="AH201" i="14"/>
  <c r="AF201" i="14"/>
  <c r="AC201" i="14"/>
  <c r="AB201" i="14"/>
  <c r="AA201" i="14"/>
  <c r="Z201" i="14"/>
  <c r="Y201" i="14"/>
  <c r="AI201" i="14"/>
  <c r="AG201" i="14"/>
  <c r="AE201" i="14"/>
  <c r="X201" i="14"/>
  <c r="W201" i="14"/>
  <c r="AK198" i="14"/>
  <c r="AJ198" i="14"/>
  <c r="AI198" i="14"/>
  <c r="AG198" i="14"/>
  <c r="AE198" i="14"/>
  <c r="AC198" i="14"/>
  <c r="AA198" i="14"/>
  <c r="Y198" i="14"/>
  <c r="W198" i="14"/>
  <c r="AH198" i="14"/>
  <c r="AF198" i="14"/>
  <c r="AD198" i="14"/>
  <c r="AB198" i="14"/>
  <c r="Z198" i="14"/>
  <c r="X198" i="14"/>
  <c r="AK195" i="14"/>
  <c r="AJ195" i="14"/>
  <c r="AI195" i="14"/>
  <c r="AG195" i="14"/>
  <c r="AE195" i="14"/>
  <c r="AC195" i="14"/>
  <c r="AA195" i="14"/>
  <c r="Y195" i="14"/>
  <c r="W195" i="14"/>
  <c r="AH195" i="14"/>
  <c r="AF195" i="14"/>
  <c r="AD195" i="14"/>
  <c r="AB195" i="14"/>
  <c r="Z195" i="14"/>
  <c r="X195" i="14"/>
  <c r="AK190" i="14"/>
  <c r="AJ190" i="14"/>
  <c r="AI190" i="14"/>
  <c r="AG190" i="14"/>
  <c r="AE190" i="14"/>
  <c r="AC190" i="14"/>
  <c r="AA190" i="14"/>
  <c r="Y190" i="14"/>
  <c r="W190" i="14"/>
  <c r="AH190" i="14"/>
  <c r="AF190" i="14"/>
  <c r="AD190" i="14"/>
  <c r="AB190" i="14"/>
  <c r="Z190" i="14"/>
  <c r="X190" i="14"/>
  <c r="AK184" i="14"/>
  <c r="AJ184" i="14"/>
  <c r="AI184" i="14"/>
  <c r="AG184" i="14"/>
  <c r="AF184" i="14"/>
  <c r="AH184" i="14"/>
  <c r="AE184" i="14"/>
  <c r="AD184" i="14"/>
  <c r="AC184" i="14"/>
  <c r="AB184" i="14"/>
  <c r="AA184" i="14"/>
  <c r="Z184" i="14"/>
  <c r="Y184" i="14"/>
  <c r="X184" i="14"/>
  <c r="W184" i="14"/>
  <c r="AK183" i="14"/>
  <c r="AJ183" i="14"/>
  <c r="AI183" i="14"/>
  <c r="AH183" i="14"/>
  <c r="AG183" i="14"/>
  <c r="AF183" i="14"/>
  <c r="AE183" i="14"/>
  <c r="AC183" i="14"/>
  <c r="AB183" i="14"/>
  <c r="AA183" i="14"/>
  <c r="Z183" i="14"/>
  <c r="Y183" i="14"/>
  <c r="X183" i="14"/>
  <c r="W183" i="14"/>
  <c r="AD183" i="14"/>
  <c r="AK179" i="14"/>
  <c r="AJ179" i="14"/>
  <c r="AH179" i="14"/>
  <c r="AF179" i="14"/>
  <c r="AD179" i="14"/>
  <c r="AB179" i="14"/>
  <c r="Z179" i="14"/>
  <c r="X179" i="14"/>
  <c r="AI179" i="14"/>
  <c r="AG179" i="14"/>
  <c r="AE179" i="14"/>
  <c r="AC179" i="14"/>
  <c r="AA179" i="14"/>
  <c r="Y179" i="14"/>
  <c r="W179" i="14"/>
  <c r="AK176" i="14"/>
  <c r="AJ176" i="14"/>
  <c r="AH176" i="14"/>
  <c r="AF176" i="14"/>
  <c r="AD176" i="14"/>
  <c r="AC176" i="14"/>
  <c r="AB176" i="14"/>
  <c r="AA176" i="14"/>
  <c r="Y176" i="14"/>
  <c r="X176" i="14"/>
  <c r="AI176" i="14"/>
  <c r="AG176" i="14"/>
  <c r="AE176" i="14"/>
  <c r="Z176" i="14"/>
  <c r="W176" i="14"/>
  <c r="AK175" i="14"/>
  <c r="AJ175" i="14"/>
  <c r="AI175" i="14"/>
  <c r="AH175" i="14"/>
  <c r="AG175" i="14"/>
  <c r="AF175" i="14"/>
  <c r="AE175" i="14"/>
  <c r="AC175" i="14"/>
  <c r="AB175" i="14"/>
  <c r="AA175" i="14"/>
  <c r="Z175" i="14"/>
  <c r="Y175" i="14"/>
  <c r="X175" i="14"/>
  <c r="W175" i="14"/>
  <c r="AD175" i="14"/>
  <c r="AK174" i="14"/>
  <c r="AJ174" i="14"/>
  <c r="AI174" i="14"/>
  <c r="AH174" i="14"/>
  <c r="AG174" i="14"/>
  <c r="AF174" i="14"/>
  <c r="AE174" i="14"/>
  <c r="AC174" i="14"/>
  <c r="AB174" i="14"/>
  <c r="AA174" i="14"/>
  <c r="Z174" i="14"/>
  <c r="Y174" i="14"/>
  <c r="X174" i="14"/>
  <c r="W174" i="14"/>
  <c r="AD174" i="14"/>
  <c r="AK171" i="14"/>
  <c r="AJ171" i="14"/>
  <c r="AI171" i="14"/>
  <c r="AG171" i="14"/>
  <c r="AE171" i="14"/>
  <c r="AC171" i="14"/>
  <c r="AA171" i="14"/>
  <c r="Y171" i="14"/>
  <c r="W171" i="14"/>
  <c r="AH171" i="14"/>
  <c r="AF171" i="14"/>
  <c r="AD171" i="14"/>
  <c r="AB171" i="14"/>
  <c r="Z171" i="14"/>
  <c r="X171" i="14"/>
  <c r="AD164" i="14"/>
  <c r="AK164" i="14"/>
  <c r="AJ164" i="14"/>
  <c r="AB164" i="14"/>
  <c r="Y164" i="14"/>
  <c r="AI164" i="14"/>
  <c r="AH164" i="14"/>
  <c r="AG164" i="14"/>
  <c r="AF164" i="14"/>
  <c r="AE164" i="14"/>
  <c r="AC164" i="14"/>
  <c r="AA164" i="14"/>
  <c r="Z164" i="14"/>
  <c r="X164" i="14"/>
  <c r="W164" i="14"/>
  <c r="AK155" i="14"/>
  <c r="AJ155" i="14"/>
  <c r="AI155" i="14"/>
  <c r="AH155" i="14"/>
  <c r="AG155" i="14"/>
  <c r="AF155" i="14"/>
  <c r="AE155" i="14"/>
  <c r="AD155" i="14"/>
  <c r="AC155" i="14"/>
  <c r="AB155" i="14"/>
  <c r="AA155" i="14"/>
  <c r="Z155" i="14"/>
  <c r="Y155" i="14"/>
  <c r="X155" i="14"/>
  <c r="W155" i="14"/>
  <c r="AK147" i="14"/>
  <c r="AJ147" i="14"/>
  <c r="AI147" i="14"/>
  <c r="AG147" i="14"/>
  <c r="AE147" i="14"/>
  <c r="AC147" i="14"/>
  <c r="AB147" i="14"/>
  <c r="AA147" i="14"/>
  <c r="Z147" i="14"/>
  <c r="Y147" i="14"/>
  <c r="X147" i="14"/>
  <c r="W147" i="14"/>
  <c r="AH147" i="14"/>
  <c r="AF147" i="14"/>
  <c r="AD147" i="14"/>
  <c r="AD142" i="14"/>
  <c r="AK142" i="14"/>
  <c r="AJ142" i="14"/>
  <c r="AI142" i="14"/>
  <c r="AH142" i="14"/>
  <c r="AG142" i="14"/>
  <c r="AF142" i="14"/>
  <c r="AE142" i="14"/>
  <c r="AC142" i="14"/>
  <c r="AB142" i="14"/>
  <c r="AA142" i="14"/>
  <c r="Z142" i="14"/>
  <c r="Y142" i="14"/>
  <c r="X142" i="14"/>
  <c r="W142" i="14"/>
  <c r="AK141" i="14"/>
  <c r="AJ141" i="14"/>
  <c r="AI141" i="14"/>
  <c r="AH141" i="14"/>
  <c r="AG141" i="14"/>
  <c r="AF141" i="14"/>
  <c r="AE141" i="14"/>
  <c r="AC141" i="14"/>
  <c r="AB141" i="14"/>
  <c r="AA141" i="14"/>
  <c r="Z141" i="14"/>
  <c r="Y141" i="14"/>
  <c r="X141" i="14"/>
  <c r="W141" i="14"/>
  <c r="AD141" i="14"/>
  <c r="AK140" i="14"/>
  <c r="AJ140" i="14"/>
  <c r="AI140" i="14"/>
  <c r="AH140" i="14"/>
  <c r="AG140" i="14"/>
  <c r="AF140" i="14"/>
  <c r="AE140" i="14"/>
  <c r="AC140" i="14"/>
  <c r="AB140" i="14"/>
  <c r="AA140" i="14"/>
  <c r="Z140" i="14"/>
  <c r="Y140" i="14"/>
  <c r="X140" i="14"/>
  <c r="W140" i="14"/>
  <c r="AD140" i="14"/>
  <c r="AD135" i="14"/>
  <c r="AK135" i="14"/>
  <c r="AJ135" i="14"/>
  <c r="AH135" i="14"/>
  <c r="AF135" i="14"/>
  <c r="AB135" i="14"/>
  <c r="Z135" i="14"/>
  <c r="X135" i="14"/>
  <c r="AI135" i="14"/>
  <c r="AG135" i="14"/>
  <c r="AE135" i="14"/>
  <c r="AC135" i="14"/>
  <c r="AA135" i="14"/>
  <c r="Y135" i="14"/>
  <c r="W135" i="14"/>
  <c r="AD132" i="14"/>
  <c r="AK132" i="14"/>
  <c r="AJ132" i="14"/>
  <c r="AH132" i="14"/>
  <c r="AF132" i="14"/>
  <c r="AB132" i="14"/>
  <c r="Z132" i="14"/>
  <c r="X132" i="14"/>
  <c r="AI132" i="14"/>
  <c r="AG132" i="14"/>
  <c r="AE132" i="14"/>
  <c r="AC132" i="14"/>
  <c r="AA132" i="14"/>
  <c r="Y132" i="14"/>
  <c r="W132" i="14"/>
  <c r="AD129" i="14"/>
  <c r="AK129" i="14"/>
  <c r="AJ129" i="14"/>
  <c r="AH129" i="14"/>
  <c r="AF129" i="14"/>
  <c r="AB129" i="14"/>
  <c r="Z129" i="14"/>
  <c r="X129" i="14"/>
  <c r="AI129" i="14"/>
  <c r="AG129" i="14"/>
  <c r="AE129" i="14"/>
  <c r="AC129" i="14"/>
  <c r="AA129" i="14"/>
  <c r="Y129" i="14"/>
  <c r="W129" i="14"/>
  <c r="AD124" i="14"/>
  <c r="AK124" i="14"/>
  <c r="AJ124" i="14"/>
  <c r="AH124" i="14"/>
  <c r="AF124" i="14"/>
  <c r="AB124" i="14"/>
  <c r="AI124" i="14"/>
  <c r="AG124" i="14"/>
  <c r="AE124" i="14"/>
  <c r="AC124" i="14"/>
  <c r="AA124" i="14"/>
  <c r="Z124" i="14"/>
  <c r="Y124" i="14"/>
  <c r="X124" i="14"/>
  <c r="W124" i="14"/>
  <c r="AK119" i="14"/>
  <c r="AJ119" i="14"/>
  <c r="AI119" i="14"/>
  <c r="AG119" i="14"/>
  <c r="AE119" i="14"/>
  <c r="AC119" i="14"/>
  <c r="AA119" i="14"/>
  <c r="Y119" i="14"/>
  <c r="W119" i="14"/>
  <c r="AH119" i="14"/>
  <c r="AF119" i="14"/>
  <c r="AD119" i="14"/>
  <c r="AB119" i="14"/>
  <c r="Z119" i="14"/>
  <c r="X119" i="14"/>
  <c r="AD115" i="14"/>
  <c r="AK115" i="14"/>
  <c r="AJ115" i="14"/>
  <c r="AH115" i="14"/>
  <c r="AF115" i="14"/>
  <c r="AB115" i="14"/>
  <c r="Z115" i="14"/>
  <c r="X115" i="14"/>
  <c r="AI115" i="14"/>
  <c r="AG115" i="14"/>
  <c r="AE115" i="14"/>
  <c r="AC115" i="14"/>
  <c r="AA115" i="14"/>
  <c r="Y115" i="14"/>
  <c r="W115" i="14"/>
  <c r="AK109" i="14"/>
  <c r="AJ109" i="14"/>
  <c r="AI109" i="14"/>
  <c r="AH109" i="14"/>
  <c r="AG109" i="14"/>
  <c r="AE109" i="14"/>
  <c r="AC109" i="14"/>
  <c r="AA109" i="14"/>
  <c r="Y109" i="14"/>
  <c r="W109" i="14"/>
  <c r="AF109" i="14"/>
  <c r="AD109" i="14"/>
  <c r="AB109" i="14"/>
  <c r="Z109" i="14"/>
  <c r="X109" i="14"/>
  <c r="Y100" i="14"/>
  <c r="AK100" i="14"/>
  <c r="AJ100" i="14"/>
  <c r="AI100" i="14"/>
  <c r="AG100" i="14"/>
  <c r="AE100" i="14"/>
  <c r="AC100" i="14"/>
  <c r="AA100" i="14"/>
  <c r="W100" i="14"/>
  <c r="AH100" i="14"/>
  <c r="AF100" i="14"/>
  <c r="AB100" i="14"/>
  <c r="Z100" i="14"/>
  <c r="X100" i="14"/>
  <c r="AK99" i="14"/>
  <c r="AJ99" i="14"/>
  <c r="AI99" i="14"/>
  <c r="AH99" i="14"/>
  <c r="AG99" i="14"/>
  <c r="AF99" i="14"/>
  <c r="AE99" i="14"/>
  <c r="AC99" i="14"/>
  <c r="AB99" i="14"/>
  <c r="AA99" i="14"/>
  <c r="Z99" i="14"/>
  <c r="Y99" i="14"/>
  <c r="X99" i="14"/>
  <c r="W99" i="14"/>
  <c r="AD99" i="14"/>
  <c r="AK96" i="14"/>
  <c r="AJ96" i="14"/>
  <c r="AI96" i="14"/>
  <c r="AG96" i="14"/>
  <c r="AE96" i="14"/>
  <c r="AC96" i="14"/>
  <c r="AB96" i="14"/>
  <c r="AA96" i="14"/>
  <c r="Z96" i="14"/>
  <c r="Y96" i="14"/>
  <c r="X96" i="14"/>
  <c r="W96" i="14"/>
  <c r="AH96" i="14"/>
  <c r="AF96" i="14"/>
  <c r="AD96" i="14"/>
  <c r="AK91" i="14"/>
  <c r="AJ91" i="14"/>
  <c r="AI91" i="14"/>
  <c r="AG91" i="14"/>
  <c r="AE91" i="14"/>
  <c r="AC91" i="14"/>
  <c r="AB91" i="14"/>
  <c r="AA91" i="14"/>
  <c r="X91" i="14"/>
  <c r="W91" i="14"/>
  <c r="AH91" i="14"/>
  <c r="AF91" i="14"/>
  <c r="AD91" i="14"/>
  <c r="Z91" i="14"/>
  <c r="Y91" i="14"/>
  <c r="AK81" i="14"/>
  <c r="AJ81" i="14"/>
  <c r="AI81" i="14"/>
  <c r="AH81" i="14"/>
  <c r="AG81" i="14"/>
  <c r="AF81" i="14"/>
  <c r="AE81" i="14"/>
  <c r="AB81" i="14"/>
  <c r="X81" i="14"/>
  <c r="AD81" i="14"/>
  <c r="AC81" i="14"/>
  <c r="AA81" i="14"/>
  <c r="Z81" i="14"/>
  <c r="Y81" i="14"/>
  <c r="W81" i="14"/>
  <c r="AK76" i="14"/>
  <c r="AJ76" i="14"/>
  <c r="AI76" i="14"/>
  <c r="AG76" i="14"/>
  <c r="AE76" i="14"/>
  <c r="AC76" i="14"/>
  <c r="AA76" i="14"/>
  <c r="Y76" i="14"/>
  <c r="W76" i="14"/>
  <c r="AH76" i="14"/>
  <c r="AF76" i="14"/>
  <c r="AD76" i="14"/>
  <c r="AB76" i="14"/>
  <c r="Z76" i="14"/>
  <c r="X76" i="14"/>
  <c r="AK72" i="14"/>
  <c r="AJ72" i="14"/>
  <c r="AI72" i="14"/>
  <c r="AH72" i="14"/>
  <c r="AG72" i="14"/>
  <c r="AF72" i="14"/>
  <c r="AE72" i="14"/>
  <c r="AD72" i="14"/>
  <c r="AC72" i="14"/>
  <c r="AB72" i="14"/>
  <c r="AA72" i="14"/>
  <c r="Z72" i="14"/>
  <c r="Y72" i="14"/>
  <c r="X72" i="14"/>
  <c r="W72" i="14"/>
  <c r="AK67" i="14"/>
  <c r="AJ67" i="14"/>
  <c r="AI67" i="14"/>
  <c r="AH67" i="14"/>
  <c r="AG67" i="14"/>
  <c r="AF67" i="14"/>
  <c r="AE67" i="14"/>
  <c r="AD67" i="14"/>
  <c r="AC67" i="14"/>
  <c r="AB67" i="14"/>
  <c r="AA67" i="14"/>
  <c r="Z67" i="14"/>
  <c r="Y67" i="14"/>
  <c r="X67" i="14"/>
  <c r="W67" i="14"/>
  <c r="AK62" i="14"/>
  <c r="AJ62" i="14"/>
  <c r="AI62" i="14"/>
  <c r="AH62" i="14"/>
  <c r="AG62" i="14"/>
  <c r="AF62" i="14"/>
  <c r="AE62" i="14"/>
  <c r="AD62" i="14"/>
  <c r="AC62" i="14"/>
  <c r="AB62" i="14"/>
  <c r="AA62" i="14"/>
  <c r="Z62" i="14"/>
  <c r="Y62" i="14"/>
  <c r="X62" i="14"/>
  <c r="W62" i="14"/>
  <c r="AK54" i="14"/>
  <c r="AJ54" i="14"/>
  <c r="AI54" i="14"/>
  <c r="AG54" i="14"/>
  <c r="AE54" i="14"/>
  <c r="AC54" i="14"/>
  <c r="AA54" i="14"/>
  <c r="Y54" i="14"/>
  <c r="W54" i="14"/>
  <c r="AH54" i="14"/>
  <c r="AF54" i="14"/>
  <c r="AD54" i="14"/>
  <c r="AB54" i="14"/>
  <c r="Z54" i="14"/>
  <c r="X54" i="14"/>
  <c r="AD44" i="14"/>
  <c r="AK44" i="14"/>
  <c r="AJ44" i="14"/>
  <c r="AH44" i="14"/>
  <c r="AF44" i="14"/>
  <c r="AB44" i="14"/>
  <c r="Z44" i="14"/>
  <c r="X44" i="14"/>
  <c r="AI44" i="14"/>
  <c r="AG44" i="14"/>
  <c r="AE44" i="14"/>
  <c r="AC44" i="14"/>
  <c r="AA44" i="14"/>
  <c r="Y44" i="14"/>
  <c r="W44" i="14"/>
  <c r="AK18" i="14"/>
  <c r="AJ18" i="14"/>
  <c r="AI18" i="14"/>
  <c r="AG18" i="14"/>
  <c r="AE18" i="14"/>
  <c r="AC18" i="14"/>
  <c r="AA18" i="14"/>
  <c r="AH18" i="14"/>
  <c r="AF18" i="14"/>
  <c r="AD18" i="14"/>
  <c r="AB18" i="14"/>
  <c r="Z18" i="14"/>
  <c r="Y18" i="14"/>
  <c r="X18" i="14"/>
  <c r="W18" i="14"/>
  <c r="O17" i="14"/>
  <c r="N17" i="14"/>
  <c r="M17" i="14"/>
  <c r="L17" i="14"/>
  <c r="K17" i="14"/>
  <c r="I17" i="14"/>
  <c r="H17" i="14"/>
  <c r="G17" i="14"/>
  <c r="F17" i="14"/>
  <c r="E17" i="14"/>
  <c r="D17" i="14"/>
  <c r="C17" i="14"/>
  <c r="J17" i="14"/>
  <c r="N8" i="14"/>
  <c r="M8" i="14"/>
  <c r="L8" i="14"/>
  <c r="K8" i="14"/>
  <c r="I8" i="14"/>
  <c r="H8" i="14"/>
  <c r="G8" i="14"/>
  <c r="F8" i="14"/>
  <c r="E8" i="14"/>
  <c r="D8" i="14"/>
  <c r="J6" i="14"/>
  <c r="J248" i="14" l="1"/>
  <c r="AD248" i="14" s="1"/>
  <c r="AD269" i="14" s="1"/>
  <c r="J269" i="14" s="1"/>
  <c r="J8" i="14"/>
  <c r="X269" i="14"/>
  <c r="D269" i="14" s="1"/>
  <c r="AK226" i="14"/>
  <c r="AH269" i="14"/>
  <c r="N269" i="14" s="1"/>
  <c r="AA269" i="14"/>
  <c r="G269" i="14" s="1"/>
  <c r="Z269" i="14"/>
  <c r="F269" i="14" s="1"/>
  <c r="AI269" i="14"/>
  <c r="O269" i="14" s="1"/>
  <c r="AI226" i="14"/>
  <c r="O226" i="14" s="1"/>
  <c r="AH226" i="14"/>
  <c r="N226" i="14" s="1"/>
  <c r="Y226" i="14"/>
  <c r="E226" i="14" s="1"/>
  <c r="AA226" i="14"/>
  <c r="G226" i="14" s="1"/>
  <c r="AE226" i="14"/>
  <c r="K226" i="14" s="1"/>
  <c r="W226" i="14"/>
  <c r="C226" i="14" s="1"/>
  <c r="AB269" i="14"/>
  <c r="H269" i="14" s="1"/>
  <c r="W269" i="14"/>
  <c r="C269" i="14" s="1"/>
  <c r="AK269" i="14"/>
  <c r="AE269" i="14"/>
  <c r="K269" i="14" s="1"/>
  <c r="AF269" i="14"/>
  <c r="L269" i="14" s="1"/>
  <c r="AB226" i="14"/>
  <c r="H226" i="14" s="1"/>
  <c r="AF226" i="14"/>
  <c r="L226" i="14" s="1"/>
  <c r="X226" i="14"/>
  <c r="D226" i="14" s="1"/>
  <c r="Z226" i="14"/>
  <c r="F226" i="14" s="1"/>
  <c r="AC226" i="14"/>
  <c r="I226" i="14" s="1"/>
  <c r="AG226" i="14"/>
  <c r="M226" i="14" s="1"/>
  <c r="AD100" i="14"/>
  <c r="AD226" i="14" s="1"/>
  <c r="J226" i="14" s="1"/>
  <c r="AJ226" i="14"/>
  <c r="Y269" i="14"/>
  <c r="E269" i="14" s="1"/>
  <c r="AC269" i="14"/>
  <c r="I269" i="14" s="1"/>
  <c r="AG269" i="14"/>
  <c r="M269" i="14" s="1"/>
  <c r="AJ269" i="14"/>
  <c r="C270" i="14" l="1"/>
  <c r="D270" i="14"/>
  <c r="N270" i="14"/>
  <c r="F270" i="14"/>
  <c r="O270" i="14"/>
  <c r="E270" i="14"/>
  <c r="G270" i="14"/>
  <c r="H270" i="14"/>
  <c r="K270" i="14"/>
  <c r="L270" i="14"/>
  <c r="M270" i="14"/>
  <c r="J270" i="14"/>
  <c r="I270" i="14"/>
</calcChain>
</file>

<file path=xl/sharedStrings.xml><?xml version="1.0" encoding="utf-8"?>
<sst xmlns="http://schemas.openxmlformats.org/spreadsheetml/2006/main" count="2162" uniqueCount="539">
  <si>
    <t>合計</t>
    <rPh sb="0" eb="2">
      <t>ゴウケイ</t>
    </rPh>
    <phoneticPr fontId="3"/>
  </si>
  <si>
    <t>1</t>
  </si>
  <si>
    <t>本館</t>
    <rPh sb="0" eb="2">
      <t>ホンカン</t>
    </rPh>
    <phoneticPr fontId="2"/>
  </si>
  <si>
    <t>2</t>
    <phoneticPr fontId="3"/>
  </si>
  <si>
    <t>県立久喜</t>
    <rPh sb="0" eb="2">
      <t>ケンリツ</t>
    </rPh>
    <rPh sb="2" eb="4">
      <t>クキ</t>
    </rPh>
    <phoneticPr fontId="2"/>
  </si>
  <si>
    <t>県立　計</t>
    <rPh sb="0" eb="2">
      <t>ケンリツ</t>
    </rPh>
    <rPh sb="3" eb="4">
      <t>ケイ</t>
    </rPh>
    <phoneticPr fontId="3"/>
  </si>
  <si>
    <t>総合教育セ</t>
    <rPh sb="0" eb="2">
      <t>ソウゴウ</t>
    </rPh>
    <rPh sb="2" eb="3">
      <t>キョウ</t>
    </rPh>
    <rPh sb="3" eb="4">
      <t>イク</t>
    </rPh>
    <phoneticPr fontId="2"/>
  </si>
  <si>
    <t>県議会図書室</t>
    <rPh sb="0" eb="3">
      <t>ケンギカイ</t>
    </rPh>
    <rPh sb="3" eb="6">
      <t>トショシツ</t>
    </rPh>
    <phoneticPr fontId="2"/>
  </si>
  <si>
    <t>県活総セ</t>
    <rPh sb="0" eb="1">
      <t>ケン</t>
    </rPh>
    <rPh sb="1" eb="2">
      <t>カツ</t>
    </rPh>
    <rPh sb="2" eb="3">
      <t>ソウ</t>
    </rPh>
    <phoneticPr fontId="2"/>
  </si>
  <si>
    <t>さいたま文学館</t>
    <rPh sb="4" eb="7">
      <t>ブンガクカン</t>
    </rPh>
    <phoneticPr fontId="2"/>
  </si>
  <si>
    <t>男女共同参画</t>
    <rPh sb="0" eb="2">
      <t>ダンジョ</t>
    </rPh>
    <rPh sb="2" eb="4">
      <t>キョウドウ</t>
    </rPh>
    <rPh sb="4" eb="6">
      <t>サンカク</t>
    </rPh>
    <phoneticPr fontId="2"/>
  </si>
  <si>
    <t>女性教育会館</t>
    <rPh sb="0" eb="2">
      <t>ジョセイ</t>
    </rPh>
    <rPh sb="2" eb="4">
      <t>キョウイク</t>
    </rPh>
    <rPh sb="4" eb="6">
      <t>カイカン</t>
    </rPh>
    <phoneticPr fontId="2"/>
  </si>
  <si>
    <t>福祉情報センター</t>
    <rPh sb="0" eb="2">
      <t>フクシ</t>
    </rPh>
    <rPh sb="2" eb="4">
      <t>ジョウホウ</t>
    </rPh>
    <phoneticPr fontId="3"/>
  </si>
  <si>
    <t>保健医療科学院</t>
    <rPh sb="0" eb="2">
      <t>ホケン</t>
    </rPh>
    <rPh sb="2" eb="4">
      <t>イリョウ</t>
    </rPh>
    <rPh sb="4" eb="7">
      <t>カガクイン</t>
    </rPh>
    <phoneticPr fontId="2"/>
  </si>
  <si>
    <t>専門　計</t>
    <rPh sb="0" eb="2">
      <t>センモン</t>
    </rPh>
    <rPh sb="3" eb="4">
      <t>ケイ</t>
    </rPh>
    <phoneticPr fontId="3"/>
  </si>
  <si>
    <t>さいたま市</t>
    <rPh sb="4" eb="5">
      <t>シ</t>
    </rPh>
    <phoneticPr fontId="2"/>
  </si>
  <si>
    <t>1-1</t>
  </si>
  <si>
    <t>さいたま中央</t>
    <rPh sb="4" eb="6">
      <t>チュウオウ</t>
    </rPh>
    <phoneticPr fontId="2"/>
  </si>
  <si>
    <t>***</t>
  </si>
  <si>
    <t>1-2</t>
  </si>
  <si>
    <t>北浦和</t>
    <rPh sb="0" eb="3">
      <t>キタウラワ</t>
    </rPh>
    <phoneticPr fontId="2"/>
  </si>
  <si>
    <t>1-3</t>
  </si>
  <si>
    <t>東浦和</t>
    <rPh sb="0" eb="2">
      <t>ヒガシウラ</t>
    </rPh>
    <rPh sb="2" eb="3">
      <t>ワ</t>
    </rPh>
    <phoneticPr fontId="2"/>
  </si>
  <si>
    <t>1-4</t>
  </si>
  <si>
    <t>1-5</t>
  </si>
  <si>
    <t>大宮</t>
    <rPh sb="0" eb="2">
      <t>オオミヤ</t>
    </rPh>
    <phoneticPr fontId="2"/>
  </si>
  <si>
    <t>○</t>
  </si>
  <si>
    <t>1-6</t>
  </si>
  <si>
    <t>桜木</t>
    <rPh sb="0" eb="2">
      <t>サクラギ</t>
    </rPh>
    <phoneticPr fontId="2"/>
  </si>
  <si>
    <t>1-7</t>
  </si>
  <si>
    <t>大宮西部</t>
    <rPh sb="0" eb="2">
      <t>オオミヤ</t>
    </rPh>
    <rPh sb="2" eb="4">
      <t>セイブ</t>
    </rPh>
    <phoneticPr fontId="2"/>
  </si>
  <si>
    <t>1-8</t>
  </si>
  <si>
    <t>馬宮</t>
    <rPh sb="0" eb="2">
      <t>マミヤ</t>
    </rPh>
    <phoneticPr fontId="2"/>
  </si>
  <si>
    <t>1-9</t>
  </si>
  <si>
    <t>三橋分館</t>
    <rPh sb="0" eb="2">
      <t>ミハシ</t>
    </rPh>
    <rPh sb="2" eb="4">
      <t>ブンカン</t>
    </rPh>
    <phoneticPr fontId="2"/>
  </si>
  <si>
    <t>1-10</t>
  </si>
  <si>
    <t>春野</t>
    <rPh sb="0" eb="2">
      <t>ハルノ</t>
    </rPh>
    <phoneticPr fontId="2"/>
  </si>
  <si>
    <t>1-11</t>
  </si>
  <si>
    <t>大宮東</t>
    <rPh sb="0" eb="2">
      <t>オオミヤ</t>
    </rPh>
    <rPh sb="2" eb="3">
      <t>ヒガシ</t>
    </rPh>
    <phoneticPr fontId="2"/>
  </si>
  <si>
    <t>1-12</t>
  </si>
  <si>
    <t>七里</t>
    <rPh sb="0" eb="1">
      <t>ナナ</t>
    </rPh>
    <rPh sb="1" eb="2">
      <t>サト</t>
    </rPh>
    <phoneticPr fontId="2"/>
  </si>
  <si>
    <t>1-13</t>
  </si>
  <si>
    <t>片柳</t>
    <rPh sb="0" eb="2">
      <t>カタヤナギ</t>
    </rPh>
    <phoneticPr fontId="2"/>
  </si>
  <si>
    <t>1-14</t>
  </si>
  <si>
    <t>与野</t>
    <rPh sb="0" eb="2">
      <t>ヨノ</t>
    </rPh>
    <phoneticPr fontId="2"/>
  </si>
  <si>
    <t>1-15</t>
  </si>
  <si>
    <t>与野南</t>
    <rPh sb="0" eb="2">
      <t>ヨノ</t>
    </rPh>
    <rPh sb="2" eb="3">
      <t>ミナミ</t>
    </rPh>
    <phoneticPr fontId="2"/>
  </si>
  <si>
    <t>1-16</t>
  </si>
  <si>
    <t>西分館</t>
    <rPh sb="0" eb="1">
      <t>ニシ</t>
    </rPh>
    <rPh sb="1" eb="3">
      <t>ブンカン</t>
    </rPh>
    <phoneticPr fontId="2"/>
  </si>
  <si>
    <t>1-17</t>
  </si>
  <si>
    <t>岩槻</t>
    <rPh sb="0" eb="2">
      <t>イワツキ</t>
    </rPh>
    <phoneticPr fontId="2"/>
  </si>
  <si>
    <t>1-18</t>
  </si>
  <si>
    <t>岩槻駅東口</t>
    <rPh sb="0" eb="2">
      <t>イワツキ</t>
    </rPh>
    <rPh sb="2" eb="3">
      <t>エキ</t>
    </rPh>
    <rPh sb="3" eb="4">
      <t>ヒガシ</t>
    </rPh>
    <rPh sb="4" eb="5">
      <t>クチ</t>
    </rPh>
    <phoneticPr fontId="2"/>
  </si>
  <si>
    <t>1-19</t>
  </si>
  <si>
    <t>岩槻東部</t>
    <rPh sb="0" eb="2">
      <t>イワツキ</t>
    </rPh>
    <rPh sb="2" eb="4">
      <t>トウブ</t>
    </rPh>
    <phoneticPr fontId="2"/>
  </si>
  <si>
    <t>1-20</t>
  </si>
  <si>
    <t>桜</t>
    <rPh sb="0" eb="1">
      <t>サクラ</t>
    </rPh>
    <phoneticPr fontId="2"/>
  </si>
  <si>
    <t>1-21</t>
  </si>
  <si>
    <t>大久保東</t>
    <rPh sb="0" eb="3">
      <t>オオクボ</t>
    </rPh>
    <rPh sb="3" eb="4">
      <t>ヒガシ</t>
    </rPh>
    <phoneticPr fontId="2"/>
  </si>
  <si>
    <t>1-22</t>
  </si>
  <si>
    <t>北</t>
    <rPh sb="0" eb="1">
      <t>キタ</t>
    </rPh>
    <phoneticPr fontId="2"/>
  </si>
  <si>
    <t>1-23</t>
  </si>
  <si>
    <t>宮原</t>
    <rPh sb="0" eb="2">
      <t>ミヤハラ</t>
    </rPh>
    <phoneticPr fontId="2"/>
  </si>
  <si>
    <t>1-24</t>
  </si>
  <si>
    <t>1-25</t>
  </si>
  <si>
    <t>南浦和</t>
    <rPh sb="0" eb="3">
      <t>ミナミウラワ</t>
    </rPh>
    <phoneticPr fontId="2"/>
  </si>
  <si>
    <t>2</t>
  </si>
  <si>
    <t>上尾市</t>
    <rPh sb="0" eb="3">
      <t>アゲオシ</t>
    </rPh>
    <phoneticPr fontId="2"/>
  </si>
  <si>
    <t>2-1</t>
  </si>
  <si>
    <t>2-2</t>
  </si>
  <si>
    <t>上尾駅前</t>
    <rPh sb="0" eb="2">
      <t>アゲオ</t>
    </rPh>
    <rPh sb="2" eb="4">
      <t>エキマエ</t>
    </rPh>
    <phoneticPr fontId="2"/>
  </si>
  <si>
    <t>2-3</t>
  </si>
  <si>
    <t>大石</t>
    <rPh sb="0" eb="2">
      <t>オオイシ</t>
    </rPh>
    <phoneticPr fontId="2"/>
  </si>
  <si>
    <t>2-4</t>
  </si>
  <si>
    <t>瓦葺</t>
    <rPh sb="0" eb="2">
      <t>カワラブキ</t>
    </rPh>
    <phoneticPr fontId="2"/>
  </si>
  <si>
    <t>2-5</t>
  </si>
  <si>
    <t>平方</t>
    <rPh sb="0" eb="2">
      <t>ヒラカタ</t>
    </rPh>
    <phoneticPr fontId="2"/>
  </si>
  <si>
    <t>2-6</t>
  </si>
  <si>
    <t>たちばな</t>
  </si>
  <si>
    <t>2-7</t>
  </si>
  <si>
    <t>上平公</t>
    <rPh sb="0" eb="1">
      <t>ウエ</t>
    </rPh>
    <rPh sb="1" eb="2">
      <t>ヒラ</t>
    </rPh>
    <rPh sb="2" eb="3">
      <t>コウ</t>
    </rPh>
    <phoneticPr fontId="2"/>
  </si>
  <si>
    <t>2-8</t>
  </si>
  <si>
    <t>原市公</t>
    <rPh sb="0" eb="2">
      <t>ハライチ</t>
    </rPh>
    <rPh sb="2" eb="3">
      <t>コウ</t>
    </rPh>
    <phoneticPr fontId="2"/>
  </si>
  <si>
    <t>2-9</t>
  </si>
  <si>
    <t>大谷公</t>
    <rPh sb="0" eb="2">
      <t>オオヤ</t>
    </rPh>
    <rPh sb="2" eb="3">
      <t>コウ</t>
    </rPh>
    <phoneticPr fontId="2"/>
  </si>
  <si>
    <t>3-1</t>
  </si>
  <si>
    <t>3-2</t>
  </si>
  <si>
    <t>3-3</t>
  </si>
  <si>
    <t>3-4</t>
  </si>
  <si>
    <t>3-5</t>
  </si>
  <si>
    <t>3-6</t>
  </si>
  <si>
    <t>3-7</t>
  </si>
  <si>
    <t>入間市</t>
    <rPh sb="0" eb="3">
      <t>イルマシ</t>
    </rPh>
    <phoneticPr fontId="2"/>
  </si>
  <si>
    <t>4-1</t>
  </si>
  <si>
    <t>入間市立</t>
    <rPh sb="0" eb="4">
      <t>イルマシリツ</t>
    </rPh>
    <phoneticPr fontId="2"/>
  </si>
  <si>
    <t>4-2</t>
  </si>
  <si>
    <t>西武分</t>
    <rPh sb="0" eb="2">
      <t>セイブ</t>
    </rPh>
    <rPh sb="2" eb="3">
      <t>ブン</t>
    </rPh>
    <phoneticPr fontId="2"/>
  </si>
  <si>
    <t>4-3</t>
  </si>
  <si>
    <t>金子分</t>
    <rPh sb="0" eb="2">
      <t>カネコ</t>
    </rPh>
    <rPh sb="2" eb="3">
      <t>ブン</t>
    </rPh>
    <phoneticPr fontId="2"/>
  </si>
  <si>
    <t>4-4</t>
  </si>
  <si>
    <t>藤沢分</t>
    <rPh sb="0" eb="2">
      <t>フジサワ</t>
    </rPh>
    <rPh sb="2" eb="3">
      <t>ブン</t>
    </rPh>
    <phoneticPr fontId="2"/>
  </si>
  <si>
    <t>桶川市</t>
    <rPh sb="0" eb="3">
      <t>オケガワシ</t>
    </rPh>
    <phoneticPr fontId="2"/>
  </si>
  <si>
    <t>5-1</t>
  </si>
  <si>
    <t>5-2</t>
  </si>
  <si>
    <t>5-3</t>
  </si>
  <si>
    <t>春日部市</t>
    <rPh sb="0" eb="4">
      <t>カスカベシ</t>
    </rPh>
    <phoneticPr fontId="2"/>
  </si>
  <si>
    <t>6-1</t>
  </si>
  <si>
    <t>中央</t>
    <rPh sb="0" eb="2">
      <t>チュウオウ</t>
    </rPh>
    <phoneticPr fontId="2"/>
  </si>
  <si>
    <t>6-2</t>
  </si>
  <si>
    <t>武里</t>
    <rPh sb="0" eb="2">
      <t>タケサト</t>
    </rPh>
    <phoneticPr fontId="2"/>
  </si>
  <si>
    <t>6-3</t>
  </si>
  <si>
    <t>庄和</t>
    <rPh sb="0" eb="2">
      <t>ショウワ</t>
    </rPh>
    <phoneticPr fontId="2"/>
  </si>
  <si>
    <t>加須市</t>
    <rPh sb="0" eb="3">
      <t>カゾシ</t>
    </rPh>
    <phoneticPr fontId="2"/>
  </si>
  <si>
    <t>7-1</t>
  </si>
  <si>
    <t>7-2</t>
  </si>
  <si>
    <t>7-3</t>
  </si>
  <si>
    <t>7-4</t>
  </si>
  <si>
    <t>川口市</t>
    <rPh sb="0" eb="3">
      <t>カワグチシ</t>
    </rPh>
    <phoneticPr fontId="2"/>
  </si>
  <si>
    <t>8-1</t>
  </si>
  <si>
    <t>8-2</t>
  </si>
  <si>
    <t>前川</t>
    <rPh sb="0" eb="2">
      <t>マエカワ</t>
    </rPh>
    <phoneticPr fontId="2"/>
  </si>
  <si>
    <t>8-3</t>
  </si>
  <si>
    <t>新郷</t>
    <rPh sb="0" eb="2">
      <t>シンゴウ</t>
    </rPh>
    <phoneticPr fontId="2"/>
  </si>
  <si>
    <t>8-4</t>
  </si>
  <si>
    <t>横曽根</t>
    <rPh sb="0" eb="3">
      <t>ヨコゾネ</t>
    </rPh>
    <phoneticPr fontId="2"/>
  </si>
  <si>
    <t>8-5</t>
  </si>
  <si>
    <t>戸塚</t>
    <rPh sb="0" eb="2">
      <t>トツカ</t>
    </rPh>
    <phoneticPr fontId="2"/>
  </si>
  <si>
    <t>8-6</t>
  </si>
  <si>
    <t>8-7</t>
  </si>
  <si>
    <t>芝園</t>
  </si>
  <si>
    <t>芝北</t>
    <rPh sb="0" eb="1">
      <t>シバ</t>
    </rPh>
    <rPh sb="1" eb="2">
      <t>キタ</t>
    </rPh>
    <phoneticPr fontId="2"/>
  </si>
  <si>
    <t>8-9</t>
  </si>
  <si>
    <t>南鳩ヶ谷</t>
    <rPh sb="0" eb="1">
      <t>ミナミ</t>
    </rPh>
    <rPh sb="1" eb="4">
      <t>ハトガヤ</t>
    </rPh>
    <phoneticPr fontId="3"/>
  </si>
  <si>
    <t>9-1</t>
  </si>
  <si>
    <t>9-2</t>
  </si>
  <si>
    <t>9-3</t>
  </si>
  <si>
    <t>9-4</t>
  </si>
  <si>
    <t>10</t>
  </si>
  <si>
    <t>北本市</t>
    <rPh sb="0" eb="3">
      <t>キタモトシ</t>
    </rPh>
    <phoneticPr fontId="2"/>
  </si>
  <si>
    <t>10-1</t>
    <phoneticPr fontId="3"/>
  </si>
  <si>
    <t>中央</t>
    <rPh sb="0" eb="2">
      <t>チュウオウ</t>
    </rPh>
    <phoneticPr fontId="3"/>
  </si>
  <si>
    <t>10-2</t>
    <phoneticPr fontId="3"/>
  </si>
  <si>
    <t>こども</t>
    <phoneticPr fontId="2"/>
  </si>
  <si>
    <t>11</t>
  </si>
  <si>
    <t>行田市</t>
    <rPh sb="0" eb="3">
      <t>ギョウダシ</t>
    </rPh>
    <phoneticPr fontId="2"/>
  </si>
  <si>
    <t>久喜市</t>
    <rPh sb="0" eb="3">
      <t>クキシ</t>
    </rPh>
    <phoneticPr fontId="2"/>
  </si>
  <si>
    <t>12-1</t>
  </si>
  <si>
    <t>12-2</t>
  </si>
  <si>
    <t>菖蒲</t>
    <rPh sb="0" eb="2">
      <t>ショウブ</t>
    </rPh>
    <phoneticPr fontId="2"/>
  </si>
  <si>
    <t>12-3</t>
  </si>
  <si>
    <t>栗橋文</t>
    <rPh sb="0" eb="2">
      <t>クリハシ</t>
    </rPh>
    <rPh sb="2" eb="3">
      <t>ブン</t>
    </rPh>
    <phoneticPr fontId="2"/>
  </si>
  <si>
    <t>12-4</t>
  </si>
  <si>
    <t>鷲宮</t>
    <rPh sb="0" eb="2">
      <t>ワシノミヤ</t>
    </rPh>
    <phoneticPr fontId="2"/>
  </si>
  <si>
    <t>12-5</t>
  </si>
  <si>
    <t>東公</t>
    <rPh sb="0" eb="1">
      <t>ヒガシ</t>
    </rPh>
    <rPh sb="1" eb="2">
      <t>コウ</t>
    </rPh>
    <phoneticPr fontId="2"/>
  </si>
  <si>
    <t>12-6</t>
  </si>
  <si>
    <t>西公</t>
    <rPh sb="0" eb="1">
      <t>ニシ</t>
    </rPh>
    <rPh sb="1" eb="2">
      <t>コウ</t>
    </rPh>
    <phoneticPr fontId="2"/>
  </si>
  <si>
    <t>12-7</t>
  </si>
  <si>
    <t>森下公</t>
    <rPh sb="0" eb="2">
      <t>モリシタ</t>
    </rPh>
    <rPh sb="2" eb="3">
      <t>コウ</t>
    </rPh>
    <phoneticPr fontId="2"/>
  </si>
  <si>
    <t>13</t>
  </si>
  <si>
    <t>13-1</t>
  </si>
  <si>
    <t>13-2</t>
  </si>
  <si>
    <t>13-3</t>
  </si>
  <si>
    <t>13-4</t>
  </si>
  <si>
    <t>鴻巣市</t>
    <rPh sb="0" eb="3">
      <t>コウノスシ</t>
    </rPh>
    <phoneticPr fontId="2"/>
  </si>
  <si>
    <t>14-1</t>
  </si>
  <si>
    <t>鴻巣中央</t>
    <rPh sb="0" eb="2">
      <t>コウノス</t>
    </rPh>
    <rPh sb="2" eb="4">
      <t>チュウオウ</t>
    </rPh>
    <phoneticPr fontId="2"/>
  </si>
  <si>
    <t>14-2</t>
  </si>
  <si>
    <t>吹上</t>
    <rPh sb="0" eb="2">
      <t>フキアゲ</t>
    </rPh>
    <phoneticPr fontId="2"/>
  </si>
  <si>
    <t>14-3</t>
  </si>
  <si>
    <t>川里</t>
    <rPh sb="0" eb="2">
      <t>カワサト</t>
    </rPh>
    <phoneticPr fontId="2"/>
  </si>
  <si>
    <t>越谷市</t>
    <rPh sb="0" eb="3">
      <t>コシガヤシ</t>
    </rPh>
    <phoneticPr fontId="2"/>
  </si>
  <si>
    <t>15-1</t>
  </si>
  <si>
    <t>越谷市立</t>
    <rPh sb="0" eb="2">
      <t>コシガヤ</t>
    </rPh>
    <rPh sb="2" eb="4">
      <t>シリツ</t>
    </rPh>
    <phoneticPr fontId="2"/>
  </si>
  <si>
    <t>15-2</t>
  </si>
  <si>
    <t>北部</t>
    <rPh sb="0" eb="2">
      <t>ホクブ</t>
    </rPh>
    <phoneticPr fontId="2"/>
  </si>
  <si>
    <t>15-3</t>
  </si>
  <si>
    <t>南部</t>
    <rPh sb="0" eb="2">
      <t>ナンブ</t>
    </rPh>
    <phoneticPr fontId="2"/>
  </si>
  <si>
    <t>坂戸市</t>
    <rPh sb="0" eb="2">
      <t>サカト</t>
    </rPh>
    <rPh sb="2" eb="3">
      <t>シ</t>
    </rPh>
    <phoneticPr fontId="2"/>
  </si>
  <si>
    <t>16-1</t>
  </si>
  <si>
    <t>坂戸市中央</t>
    <rPh sb="0" eb="3">
      <t>サカドシ</t>
    </rPh>
    <rPh sb="3" eb="5">
      <t>チュウオウ</t>
    </rPh>
    <phoneticPr fontId="2"/>
  </si>
  <si>
    <t>16-2</t>
  </si>
  <si>
    <t>勝呂分</t>
    <rPh sb="0" eb="2">
      <t>スグロ</t>
    </rPh>
    <rPh sb="2" eb="3">
      <t>ブン</t>
    </rPh>
    <phoneticPr fontId="2"/>
  </si>
  <si>
    <t>16-3</t>
  </si>
  <si>
    <t>大家分</t>
    <rPh sb="0" eb="2">
      <t>オオヤ</t>
    </rPh>
    <rPh sb="2" eb="3">
      <t>ブン</t>
    </rPh>
    <phoneticPr fontId="2"/>
  </si>
  <si>
    <t>16-4</t>
  </si>
  <si>
    <t>城山公</t>
    <rPh sb="0" eb="2">
      <t>シロヤマ</t>
    </rPh>
    <rPh sb="2" eb="3">
      <t>コウ</t>
    </rPh>
    <phoneticPr fontId="2"/>
  </si>
  <si>
    <t>幸手市</t>
    <rPh sb="0" eb="3">
      <t>サッテシ</t>
    </rPh>
    <phoneticPr fontId="2"/>
  </si>
  <si>
    <t>狭山市</t>
    <rPh sb="0" eb="3">
      <t>サヤマシ</t>
    </rPh>
    <phoneticPr fontId="2"/>
  </si>
  <si>
    <t>18-1</t>
  </si>
  <si>
    <t>狭山中央</t>
    <rPh sb="0" eb="2">
      <t>サヤマ</t>
    </rPh>
    <rPh sb="2" eb="4">
      <t>チュウオウ</t>
    </rPh>
    <phoneticPr fontId="2"/>
  </si>
  <si>
    <t>18-2</t>
  </si>
  <si>
    <t>狭山台</t>
    <rPh sb="0" eb="3">
      <t>サヤマダイ</t>
    </rPh>
    <phoneticPr fontId="2"/>
  </si>
  <si>
    <t>19-1</t>
  </si>
  <si>
    <t>19-2</t>
  </si>
  <si>
    <t>19-3</t>
  </si>
  <si>
    <t>19-4</t>
  </si>
  <si>
    <t>白岡市</t>
    <rPh sb="0" eb="2">
      <t>シラオカ</t>
    </rPh>
    <rPh sb="2" eb="3">
      <t>シ</t>
    </rPh>
    <phoneticPr fontId="2"/>
  </si>
  <si>
    <t>21</t>
    <phoneticPr fontId="3"/>
  </si>
  <si>
    <t>草加市</t>
    <rPh sb="0" eb="2">
      <t>ソウカ</t>
    </rPh>
    <rPh sb="2" eb="3">
      <t>シ</t>
    </rPh>
    <phoneticPr fontId="2"/>
  </si>
  <si>
    <t>22-1</t>
  </si>
  <si>
    <t>22-2</t>
  </si>
  <si>
    <t>22-3</t>
  </si>
  <si>
    <t>22-4</t>
  </si>
  <si>
    <t>23</t>
    <phoneticPr fontId="3"/>
  </si>
  <si>
    <t>鶴ヶ島市</t>
    <rPh sb="0" eb="4">
      <t>ツルガシマシ</t>
    </rPh>
    <phoneticPr fontId="2"/>
  </si>
  <si>
    <t>23-1</t>
  </si>
  <si>
    <t>鶴ヶ島中央</t>
    <rPh sb="0" eb="3">
      <t>ツルガシマ</t>
    </rPh>
    <rPh sb="3" eb="5">
      <t>チュウオウ</t>
    </rPh>
    <phoneticPr fontId="2"/>
  </si>
  <si>
    <t>23-2</t>
  </si>
  <si>
    <t>東分</t>
    <rPh sb="0" eb="1">
      <t>ヒガシ</t>
    </rPh>
    <rPh sb="1" eb="2">
      <t>ブン</t>
    </rPh>
    <phoneticPr fontId="2"/>
  </si>
  <si>
    <t>23-3</t>
  </si>
  <si>
    <t>西分</t>
    <rPh sb="0" eb="1">
      <t>ニシ</t>
    </rPh>
    <rPh sb="1" eb="2">
      <t>ブン</t>
    </rPh>
    <phoneticPr fontId="2"/>
  </si>
  <si>
    <t>23-4</t>
  </si>
  <si>
    <t>南分</t>
    <rPh sb="0" eb="1">
      <t>ミナミ</t>
    </rPh>
    <rPh sb="1" eb="2">
      <t>ブン</t>
    </rPh>
    <phoneticPr fontId="2"/>
  </si>
  <si>
    <t>23-5</t>
  </si>
  <si>
    <t>北分</t>
    <rPh sb="0" eb="1">
      <t>キタ</t>
    </rPh>
    <rPh sb="1" eb="2">
      <t>ブン</t>
    </rPh>
    <phoneticPr fontId="2"/>
  </si>
  <si>
    <t>23-6</t>
  </si>
  <si>
    <t>富士見分</t>
    <rPh sb="0" eb="3">
      <t>フジミ</t>
    </rPh>
    <rPh sb="3" eb="4">
      <t>ブン</t>
    </rPh>
    <phoneticPr fontId="2"/>
  </si>
  <si>
    <t>23-7</t>
  </si>
  <si>
    <t>大橋分</t>
    <rPh sb="0" eb="2">
      <t>オオハシ</t>
    </rPh>
    <rPh sb="2" eb="3">
      <t>ブン</t>
    </rPh>
    <phoneticPr fontId="2"/>
  </si>
  <si>
    <t>所沢市</t>
    <rPh sb="0" eb="3">
      <t>トコロザワシ</t>
    </rPh>
    <phoneticPr fontId="2"/>
  </si>
  <si>
    <t>24-1</t>
  </si>
  <si>
    <t>24-2</t>
  </si>
  <si>
    <t>所沢分</t>
    <rPh sb="0" eb="2">
      <t>トコロザワ</t>
    </rPh>
    <rPh sb="2" eb="3">
      <t>ブン</t>
    </rPh>
    <phoneticPr fontId="2"/>
  </si>
  <si>
    <t>24-3</t>
  </si>
  <si>
    <t>椿峰分</t>
    <rPh sb="0" eb="1">
      <t>ツバキ</t>
    </rPh>
    <rPh sb="1" eb="2">
      <t>ミネ</t>
    </rPh>
    <rPh sb="2" eb="3">
      <t>ブン</t>
    </rPh>
    <phoneticPr fontId="2"/>
  </si>
  <si>
    <t>24-4</t>
  </si>
  <si>
    <t>24-5</t>
  </si>
  <si>
    <t>富岡分</t>
    <rPh sb="0" eb="2">
      <t>トミオカ</t>
    </rPh>
    <rPh sb="2" eb="3">
      <t>ブン</t>
    </rPh>
    <phoneticPr fontId="2"/>
  </si>
  <si>
    <t>24-6</t>
  </si>
  <si>
    <t>吾妻分</t>
    <rPh sb="0" eb="2">
      <t>アヅマ</t>
    </rPh>
    <rPh sb="2" eb="3">
      <t>ブン</t>
    </rPh>
    <phoneticPr fontId="2"/>
  </si>
  <si>
    <t>24-7</t>
  </si>
  <si>
    <t>柳瀬分</t>
    <rPh sb="0" eb="2">
      <t>ヤナセ</t>
    </rPh>
    <rPh sb="2" eb="3">
      <t>ブン</t>
    </rPh>
    <phoneticPr fontId="2"/>
  </si>
  <si>
    <t>24-8</t>
  </si>
  <si>
    <t>新所沢分</t>
    <rPh sb="0" eb="1">
      <t>シン</t>
    </rPh>
    <rPh sb="1" eb="3">
      <t>トコロザワ</t>
    </rPh>
    <rPh sb="3" eb="4">
      <t>ブン</t>
    </rPh>
    <phoneticPr fontId="2"/>
  </si>
  <si>
    <t>戸田市</t>
    <rPh sb="0" eb="3">
      <t>トダシ</t>
    </rPh>
    <phoneticPr fontId="2"/>
  </si>
  <si>
    <t>25-1</t>
  </si>
  <si>
    <t>25-2</t>
  </si>
  <si>
    <t>上戸田分</t>
    <rPh sb="0" eb="3">
      <t>カミトダ</t>
    </rPh>
    <rPh sb="3" eb="4">
      <t>ブン</t>
    </rPh>
    <phoneticPr fontId="2"/>
  </si>
  <si>
    <t>25-3</t>
  </si>
  <si>
    <t>下戸田分</t>
    <rPh sb="0" eb="3">
      <t>シモトダ</t>
    </rPh>
    <rPh sb="3" eb="4">
      <t>ブン</t>
    </rPh>
    <phoneticPr fontId="2"/>
  </si>
  <si>
    <t>25-4</t>
  </si>
  <si>
    <t>美笹分</t>
    <rPh sb="0" eb="1">
      <t>ビ</t>
    </rPh>
    <rPh sb="1" eb="2">
      <t>ササ</t>
    </rPh>
    <rPh sb="2" eb="3">
      <t>ブン</t>
    </rPh>
    <phoneticPr fontId="2"/>
  </si>
  <si>
    <t>25-5</t>
  </si>
  <si>
    <t>下戸田南分</t>
    <rPh sb="0" eb="3">
      <t>シモトダ</t>
    </rPh>
    <rPh sb="3" eb="4">
      <t>ミナミ</t>
    </rPh>
    <rPh sb="4" eb="5">
      <t>ブン</t>
    </rPh>
    <phoneticPr fontId="2"/>
  </si>
  <si>
    <t>26</t>
    <phoneticPr fontId="3"/>
  </si>
  <si>
    <t>新座市</t>
    <rPh sb="0" eb="3">
      <t>ニイザシ</t>
    </rPh>
    <phoneticPr fontId="2"/>
  </si>
  <si>
    <t>新座中央</t>
    <rPh sb="0" eb="2">
      <t>ニイザ</t>
    </rPh>
    <rPh sb="2" eb="4">
      <t>チュウオウ</t>
    </rPh>
    <phoneticPr fontId="2"/>
  </si>
  <si>
    <t>福祉の里</t>
    <rPh sb="0" eb="2">
      <t>フクシ</t>
    </rPh>
    <rPh sb="3" eb="4">
      <t>サト</t>
    </rPh>
    <phoneticPr fontId="2"/>
  </si>
  <si>
    <t>蓮田市</t>
    <rPh sb="0" eb="3">
      <t>ハスダシ</t>
    </rPh>
    <phoneticPr fontId="2"/>
  </si>
  <si>
    <t>28</t>
    <phoneticPr fontId="3"/>
  </si>
  <si>
    <t>羽生市</t>
    <rPh sb="0" eb="3">
      <t>ハニュウシ</t>
    </rPh>
    <phoneticPr fontId="2"/>
  </si>
  <si>
    <t>東松山市</t>
    <rPh sb="0" eb="4">
      <t>ヒガシマツヤマシ</t>
    </rPh>
    <phoneticPr fontId="2"/>
  </si>
  <si>
    <t>東松山市立</t>
    <rPh sb="0" eb="5">
      <t>ヒガシマツヤマシリツ</t>
    </rPh>
    <phoneticPr fontId="2"/>
  </si>
  <si>
    <t>高坂</t>
    <rPh sb="0" eb="2">
      <t>タカサカ</t>
    </rPh>
    <phoneticPr fontId="2"/>
  </si>
  <si>
    <t>なしの花</t>
    <rPh sb="3" eb="4">
      <t>ハナ</t>
    </rPh>
    <phoneticPr fontId="2"/>
  </si>
  <si>
    <t>31</t>
  </si>
  <si>
    <t>日高市</t>
    <rPh sb="0" eb="2">
      <t>ヒダカ</t>
    </rPh>
    <rPh sb="2" eb="3">
      <t>シ</t>
    </rPh>
    <phoneticPr fontId="2"/>
  </si>
  <si>
    <t>32</t>
    <phoneticPr fontId="3"/>
  </si>
  <si>
    <t>深谷市</t>
    <rPh sb="0" eb="3">
      <t>フカヤシ</t>
    </rPh>
    <phoneticPr fontId="2"/>
  </si>
  <si>
    <t>深谷市立</t>
    <rPh sb="0" eb="4">
      <t>フカヤシリツ</t>
    </rPh>
    <phoneticPr fontId="2"/>
  </si>
  <si>
    <t>32-2</t>
  </si>
  <si>
    <t>32-3</t>
  </si>
  <si>
    <t>岡部</t>
    <rPh sb="0" eb="2">
      <t>オカベ</t>
    </rPh>
    <phoneticPr fontId="2"/>
  </si>
  <si>
    <t>32-4</t>
  </si>
  <si>
    <t>川本</t>
    <rPh sb="0" eb="1">
      <t>カワ</t>
    </rPh>
    <rPh sb="1" eb="2">
      <t>ホン</t>
    </rPh>
    <phoneticPr fontId="2"/>
  </si>
  <si>
    <t>32-5</t>
  </si>
  <si>
    <t>花園こども</t>
    <rPh sb="0" eb="2">
      <t>ハナゾノ</t>
    </rPh>
    <phoneticPr fontId="2"/>
  </si>
  <si>
    <t>富士見市</t>
    <rPh sb="0" eb="4">
      <t>フジミシ</t>
    </rPh>
    <phoneticPr fontId="2"/>
  </si>
  <si>
    <t>33-1</t>
  </si>
  <si>
    <t>富士見中央</t>
    <rPh sb="0" eb="3">
      <t>フジミ</t>
    </rPh>
    <rPh sb="3" eb="5">
      <t>チュウオウ</t>
    </rPh>
    <phoneticPr fontId="2"/>
  </si>
  <si>
    <t>33-2</t>
  </si>
  <si>
    <t>ふじみ野</t>
    <rPh sb="3" eb="4">
      <t>ノ</t>
    </rPh>
    <phoneticPr fontId="2"/>
  </si>
  <si>
    <t>33-3</t>
  </si>
  <si>
    <t>鶴瀬西</t>
    <rPh sb="0" eb="2">
      <t>ツルセ</t>
    </rPh>
    <rPh sb="2" eb="3">
      <t>ニシ</t>
    </rPh>
    <phoneticPr fontId="2"/>
  </si>
  <si>
    <t>33-4</t>
  </si>
  <si>
    <t>水谷東</t>
    <rPh sb="0" eb="2">
      <t>ミズタニ</t>
    </rPh>
    <rPh sb="2" eb="3">
      <t>ヒガシ</t>
    </rPh>
    <phoneticPr fontId="2"/>
  </si>
  <si>
    <t>34</t>
    <phoneticPr fontId="3"/>
  </si>
  <si>
    <t>ふじみ野市</t>
    <rPh sb="3" eb="5">
      <t>ノシ</t>
    </rPh>
    <phoneticPr fontId="2"/>
  </si>
  <si>
    <t>34-1</t>
    <phoneticPr fontId="3"/>
  </si>
  <si>
    <t>大井</t>
    <rPh sb="0" eb="2">
      <t>オオイ</t>
    </rPh>
    <phoneticPr fontId="2"/>
  </si>
  <si>
    <t>34-2</t>
    <phoneticPr fontId="3"/>
  </si>
  <si>
    <t>三郷市</t>
    <rPh sb="0" eb="3">
      <t>ミサトシ</t>
    </rPh>
    <phoneticPr fontId="2"/>
  </si>
  <si>
    <t>36-1</t>
  </si>
  <si>
    <t>三郷市立</t>
    <rPh sb="0" eb="4">
      <t>ミサトシリツ</t>
    </rPh>
    <phoneticPr fontId="2"/>
  </si>
  <si>
    <t>36-2</t>
  </si>
  <si>
    <t>早稲田</t>
    <rPh sb="0" eb="3">
      <t>ワセダ</t>
    </rPh>
    <phoneticPr fontId="2"/>
  </si>
  <si>
    <t>36-3</t>
  </si>
  <si>
    <t>36-4</t>
  </si>
  <si>
    <t>コミセン</t>
  </si>
  <si>
    <t>36-5</t>
  </si>
  <si>
    <t>彦成</t>
    <rPh sb="0" eb="1">
      <t>ヒコ</t>
    </rPh>
    <rPh sb="1" eb="2">
      <t>ナリ</t>
    </rPh>
    <phoneticPr fontId="2"/>
  </si>
  <si>
    <t>36-6</t>
  </si>
  <si>
    <t>東和東</t>
    <rPh sb="0" eb="2">
      <t>トウワ</t>
    </rPh>
    <rPh sb="2" eb="3">
      <t>トウ</t>
    </rPh>
    <phoneticPr fontId="2"/>
  </si>
  <si>
    <t>36-7</t>
  </si>
  <si>
    <t>高州</t>
    <rPh sb="0" eb="2">
      <t>タカス</t>
    </rPh>
    <phoneticPr fontId="2"/>
  </si>
  <si>
    <t>37</t>
    <phoneticPr fontId="3"/>
  </si>
  <si>
    <t>八潮市</t>
    <rPh sb="0" eb="3">
      <t>ヤシオシ</t>
    </rPh>
    <phoneticPr fontId="2"/>
  </si>
  <si>
    <t>八幡</t>
    <rPh sb="0" eb="2">
      <t>ハチマン</t>
    </rPh>
    <phoneticPr fontId="2"/>
  </si>
  <si>
    <t>八條</t>
    <rPh sb="0" eb="1">
      <t>ハチ</t>
    </rPh>
    <rPh sb="1" eb="2">
      <t>ジョウ</t>
    </rPh>
    <phoneticPr fontId="2"/>
  </si>
  <si>
    <t>38</t>
    <phoneticPr fontId="3"/>
  </si>
  <si>
    <t>吉川市</t>
    <rPh sb="0" eb="3">
      <t>ヨシカワシ</t>
    </rPh>
    <phoneticPr fontId="2"/>
  </si>
  <si>
    <t>38-1</t>
    <phoneticPr fontId="3"/>
  </si>
  <si>
    <t>吉川市立</t>
    <rPh sb="0" eb="3">
      <t>ヨシカワシ</t>
    </rPh>
    <rPh sb="3" eb="4">
      <t>リツ</t>
    </rPh>
    <phoneticPr fontId="2"/>
  </si>
  <si>
    <t>38-2</t>
    <phoneticPr fontId="3"/>
  </si>
  <si>
    <t>視聴覚</t>
    <rPh sb="0" eb="3">
      <t>シチョウカク</t>
    </rPh>
    <phoneticPr fontId="2"/>
  </si>
  <si>
    <t>38-3</t>
    <phoneticPr fontId="3"/>
  </si>
  <si>
    <t>中央公</t>
    <rPh sb="0" eb="2">
      <t>チュウオウ</t>
    </rPh>
    <rPh sb="2" eb="3">
      <t>コウ</t>
    </rPh>
    <phoneticPr fontId="2"/>
  </si>
  <si>
    <t>38-4</t>
    <phoneticPr fontId="3"/>
  </si>
  <si>
    <t>旭地区</t>
    <rPh sb="0" eb="1">
      <t>アサヒ</t>
    </rPh>
    <rPh sb="1" eb="3">
      <t>チク</t>
    </rPh>
    <phoneticPr fontId="2"/>
  </si>
  <si>
    <t>39-1</t>
  </si>
  <si>
    <t>39-2</t>
  </si>
  <si>
    <t>40</t>
    <phoneticPr fontId="3"/>
  </si>
  <si>
    <t>蕨市</t>
    <rPh sb="0" eb="2">
      <t>ワラビシ</t>
    </rPh>
    <phoneticPr fontId="2"/>
  </si>
  <si>
    <t>40-1</t>
    <phoneticPr fontId="3"/>
  </si>
  <si>
    <t>蕨市立</t>
    <rPh sb="0" eb="1">
      <t>ワラビ</t>
    </rPh>
    <rPh sb="1" eb="3">
      <t>シリツ</t>
    </rPh>
    <phoneticPr fontId="2"/>
  </si>
  <si>
    <t>40-2</t>
    <phoneticPr fontId="3"/>
  </si>
  <si>
    <t>塚越</t>
  </si>
  <si>
    <t>40-3</t>
    <phoneticPr fontId="3"/>
  </si>
  <si>
    <t>北町</t>
  </si>
  <si>
    <t>40-4</t>
    <phoneticPr fontId="3"/>
  </si>
  <si>
    <t>錦町</t>
  </si>
  <si>
    <t>市　計</t>
    <rPh sb="0" eb="1">
      <t>シ</t>
    </rPh>
    <rPh sb="2" eb="3">
      <t>ケイ</t>
    </rPh>
    <phoneticPr fontId="3"/>
  </si>
  <si>
    <t>41</t>
    <phoneticPr fontId="3"/>
  </si>
  <si>
    <t>伊奈町</t>
    <rPh sb="0" eb="2">
      <t>イナ</t>
    </rPh>
    <rPh sb="2" eb="3">
      <t>チョウ</t>
    </rPh>
    <phoneticPr fontId="2"/>
  </si>
  <si>
    <t>41-1</t>
    <phoneticPr fontId="3"/>
  </si>
  <si>
    <t>伊奈町立</t>
    <rPh sb="0" eb="2">
      <t>イナ</t>
    </rPh>
    <rPh sb="2" eb="3">
      <t>チョウ</t>
    </rPh>
    <rPh sb="3" eb="4">
      <t>リツ</t>
    </rPh>
    <phoneticPr fontId="2"/>
  </si>
  <si>
    <t>41-2</t>
    <phoneticPr fontId="3"/>
  </si>
  <si>
    <t>ふれあい活動セ</t>
    <rPh sb="4" eb="6">
      <t>カツドウ</t>
    </rPh>
    <phoneticPr fontId="3"/>
  </si>
  <si>
    <t>小鹿野町</t>
    <rPh sb="0" eb="4">
      <t>オガノマチ</t>
    </rPh>
    <phoneticPr fontId="2"/>
  </si>
  <si>
    <t>小鹿野町立</t>
    <rPh sb="0" eb="3">
      <t>オガノ</t>
    </rPh>
    <rPh sb="3" eb="4">
      <t>マチ</t>
    </rPh>
    <rPh sb="4" eb="5">
      <t>リツ</t>
    </rPh>
    <phoneticPr fontId="2"/>
  </si>
  <si>
    <t>43</t>
    <phoneticPr fontId="3"/>
  </si>
  <si>
    <t>小川町</t>
    <rPh sb="0" eb="2">
      <t>オガワ</t>
    </rPh>
    <rPh sb="2" eb="3">
      <t>マチ</t>
    </rPh>
    <phoneticPr fontId="2"/>
  </si>
  <si>
    <t>44</t>
    <phoneticPr fontId="3"/>
  </si>
  <si>
    <t>越生町</t>
    <rPh sb="0" eb="2">
      <t>オゴセ</t>
    </rPh>
    <rPh sb="2" eb="3">
      <t>マチ</t>
    </rPh>
    <phoneticPr fontId="2"/>
  </si>
  <si>
    <t>45</t>
    <phoneticPr fontId="3"/>
  </si>
  <si>
    <t>神川町</t>
    <rPh sb="0" eb="3">
      <t>カミカワマチ</t>
    </rPh>
    <phoneticPr fontId="2"/>
  </si>
  <si>
    <t>45-1</t>
    <phoneticPr fontId="3"/>
  </si>
  <si>
    <t>45-2</t>
    <phoneticPr fontId="3"/>
  </si>
  <si>
    <t>ふれあいセ</t>
    <phoneticPr fontId="2"/>
  </si>
  <si>
    <t>45-3</t>
    <phoneticPr fontId="3"/>
  </si>
  <si>
    <t>神泉多目的</t>
    <rPh sb="0" eb="2">
      <t>カミイズミ</t>
    </rPh>
    <rPh sb="2" eb="5">
      <t>タモクテキ</t>
    </rPh>
    <phoneticPr fontId="2"/>
  </si>
  <si>
    <t>46</t>
    <phoneticPr fontId="3"/>
  </si>
  <si>
    <t>上里町</t>
    <rPh sb="0" eb="2">
      <t>カミサト</t>
    </rPh>
    <rPh sb="2" eb="3">
      <t>マチ</t>
    </rPh>
    <phoneticPr fontId="2"/>
  </si>
  <si>
    <t>47</t>
    <phoneticPr fontId="3"/>
  </si>
  <si>
    <t>川島町</t>
    <rPh sb="0" eb="2">
      <t>カワジマ</t>
    </rPh>
    <rPh sb="2" eb="3">
      <t>マチ</t>
    </rPh>
    <phoneticPr fontId="2"/>
  </si>
  <si>
    <t>杉戸町</t>
    <rPh sb="0" eb="3">
      <t>スギトマチ</t>
    </rPh>
    <phoneticPr fontId="2"/>
  </si>
  <si>
    <t>杉戸町立</t>
    <rPh sb="0" eb="2">
      <t>スギト</t>
    </rPh>
    <rPh sb="2" eb="4">
      <t>チョウリツ</t>
    </rPh>
    <phoneticPr fontId="2"/>
  </si>
  <si>
    <t>南公</t>
    <rPh sb="0" eb="1">
      <t>ミナミ</t>
    </rPh>
    <rPh sb="1" eb="2">
      <t>コウ</t>
    </rPh>
    <phoneticPr fontId="2"/>
  </si>
  <si>
    <t>泉公</t>
    <rPh sb="0" eb="1">
      <t>イズミ</t>
    </rPh>
    <rPh sb="1" eb="2">
      <t>コウ</t>
    </rPh>
    <phoneticPr fontId="2"/>
  </si>
  <si>
    <t>49</t>
  </si>
  <si>
    <t>ときがわ町</t>
    <rPh sb="4" eb="5">
      <t>マチ</t>
    </rPh>
    <phoneticPr fontId="2"/>
  </si>
  <si>
    <t>49-1</t>
  </si>
  <si>
    <t>ときがわ町立</t>
    <rPh sb="4" eb="6">
      <t>チョウリツ</t>
    </rPh>
    <phoneticPr fontId="2"/>
  </si>
  <si>
    <t>49-2</t>
  </si>
  <si>
    <t>都幾川公</t>
    <rPh sb="0" eb="3">
      <t>トキガワ</t>
    </rPh>
    <rPh sb="3" eb="4">
      <t>オオヤケ</t>
    </rPh>
    <phoneticPr fontId="2"/>
  </si>
  <si>
    <t>滑川町</t>
    <rPh sb="0" eb="2">
      <t>ナメガワ</t>
    </rPh>
    <rPh sb="2" eb="3">
      <t>マチ</t>
    </rPh>
    <phoneticPr fontId="5"/>
  </si>
  <si>
    <t>鳩山町</t>
    <rPh sb="0" eb="2">
      <t>ハトヤマ</t>
    </rPh>
    <rPh sb="2" eb="3">
      <t>マチ</t>
    </rPh>
    <phoneticPr fontId="2"/>
  </si>
  <si>
    <t>松伏町</t>
    <rPh sb="0" eb="3">
      <t>マツブシマチ</t>
    </rPh>
    <phoneticPr fontId="2"/>
  </si>
  <si>
    <t>多世代交流学習館</t>
    <rPh sb="0" eb="1">
      <t>タ</t>
    </rPh>
    <rPh sb="1" eb="3">
      <t>セダイ</t>
    </rPh>
    <rPh sb="3" eb="5">
      <t>コウリュウ</t>
    </rPh>
    <rPh sb="5" eb="7">
      <t>ガクシュウ</t>
    </rPh>
    <rPh sb="7" eb="8">
      <t>カン</t>
    </rPh>
    <phoneticPr fontId="2"/>
  </si>
  <si>
    <t>美里町</t>
    <rPh sb="0" eb="2">
      <t>ミサト</t>
    </rPh>
    <rPh sb="2" eb="3">
      <t>マチ</t>
    </rPh>
    <phoneticPr fontId="2"/>
  </si>
  <si>
    <t>56</t>
    <phoneticPr fontId="3"/>
  </si>
  <si>
    <t>皆野町</t>
    <rPh sb="0" eb="3">
      <t>ミナノマチ</t>
    </rPh>
    <phoneticPr fontId="2"/>
  </si>
  <si>
    <t>57</t>
    <phoneticPr fontId="3"/>
  </si>
  <si>
    <t>宮代町</t>
    <rPh sb="0" eb="3">
      <t>ミヤシロマチ</t>
    </rPh>
    <phoneticPr fontId="2"/>
  </si>
  <si>
    <t>三芳町</t>
    <rPh sb="0" eb="3">
      <t>ミヨシマチ</t>
    </rPh>
    <phoneticPr fontId="2"/>
  </si>
  <si>
    <t>竹間沢分</t>
    <rPh sb="0" eb="1">
      <t>タケ</t>
    </rPh>
    <rPh sb="1" eb="2">
      <t>マ</t>
    </rPh>
    <rPh sb="2" eb="3">
      <t>ザワ</t>
    </rPh>
    <rPh sb="3" eb="4">
      <t>ブン</t>
    </rPh>
    <phoneticPr fontId="2"/>
  </si>
  <si>
    <t>59</t>
    <phoneticPr fontId="3"/>
  </si>
  <si>
    <t>毛呂山町</t>
    <rPh sb="0" eb="3">
      <t>モロヤマ</t>
    </rPh>
    <rPh sb="3" eb="4">
      <t>チョウ</t>
    </rPh>
    <phoneticPr fontId="2"/>
  </si>
  <si>
    <t>横瀬町</t>
    <rPh sb="0" eb="3">
      <t>ヨコゼマチ</t>
    </rPh>
    <phoneticPr fontId="2"/>
  </si>
  <si>
    <t>61</t>
    <phoneticPr fontId="3"/>
  </si>
  <si>
    <t>吉見町</t>
    <rPh sb="0" eb="2">
      <t>ヨシミ</t>
    </rPh>
    <rPh sb="2" eb="3">
      <t>マチ</t>
    </rPh>
    <phoneticPr fontId="2"/>
  </si>
  <si>
    <t>62</t>
    <phoneticPr fontId="3"/>
  </si>
  <si>
    <t>寄居町</t>
    <rPh sb="0" eb="2">
      <t>ヨリイ</t>
    </rPh>
    <rPh sb="2" eb="3">
      <t>マチ</t>
    </rPh>
    <phoneticPr fontId="2"/>
  </si>
  <si>
    <t>嵐山町</t>
    <rPh sb="0" eb="2">
      <t>ランザン</t>
    </rPh>
    <rPh sb="2" eb="3">
      <t>マチ</t>
    </rPh>
    <phoneticPr fontId="2"/>
  </si>
  <si>
    <t>町村　計</t>
    <rPh sb="0" eb="2">
      <t>チョウソン</t>
    </rPh>
    <rPh sb="3" eb="4">
      <t>ケイ</t>
    </rPh>
    <phoneticPr fontId="3"/>
  </si>
  <si>
    <t>37-2</t>
    <phoneticPr fontId="3"/>
  </si>
  <si>
    <t>37-1</t>
    <phoneticPr fontId="3"/>
  </si>
  <si>
    <t>29-2</t>
  </si>
  <si>
    <t>29-1</t>
  </si>
  <si>
    <t>○</t>
    <phoneticPr fontId="1"/>
  </si>
  <si>
    <t>桶川</t>
    <rPh sb="0" eb="2">
      <t>オケガワ</t>
    </rPh>
    <phoneticPr fontId="2"/>
  </si>
  <si>
    <t>川田谷</t>
    <rPh sb="0" eb="3">
      <t>カワタヤ</t>
    </rPh>
    <phoneticPr fontId="2"/>
  </si>
  <si>
    <t>坂田</t>
    <rPh sb="0" eb="2">
      <t>サカタ</t>
    </rPh>
    <phoneticPr fontId="1"/>
  </si>
  <si>
    <t>13-5</t>
  </si>
  <si>
    <t>志木市</t>
    <rPh sb="0" eb="3">
      <t>シキシ</t>
    </rPh>
    <phoneticPr fontId="9"/>
  </si>
  <si>
    <t>柳瀬川</t>
    <rPh sb="0" eb="2">
      <t>ヤナセ</t>
    </rPh>
    <rPh sb="2" eb="3">
      <t>ガワ</t>
    </rPh>
    <phoneticPr fontId="9"/>
  </si>
  <si>
    <t>いろは遊学</t>
    <rPh sb="3" eb="5">
      <t>ユウガク</t>
    </rPh>
    <phoneticPr fontId="9"/>
  </si>
  <si>
    <t>宗岡公</t>
    <rPh sb="0" eb="2">
      <t>ムネオカ</t>
    </rPh>
    <rPh sb="2" eb="3">
      <t>コウ</t>
    </rPh>
    <phoneticPr fontId="9"/>
  </si>
  <si>
    <t>宗岡第二公</t>
    <rPh sb="0" eb="2">
      <t>ムネオカ</t>
    </rPh>
    <rPh sb="2" eb="4">
      <t>ダイニ</t>
    </rPh>
    <rPh sb="4" eb="5">
      <t>コウ</t>
    </rPh>
    <phoneticPr fontId="9"/>
  </si>
  <si>
    <t>22</t>
  </si>
  <si>
    <t>中央図書館</t>
    <rPh sb="0" eb="2">
      <t>チュウオウ</t>
    </rPh>
    <rPh sb="2" eb="5">
      <t>トショカン</t>
    </rPh>
    <phoneticPr fontId="3"/>
  </si>
  <si>
    <t>29</t>
  </si>
  <si>
    <t>飯能市</t>
    <rPh sb="0" eb="3">
      <t>ハンノウシ</t>
    </rPh>
    <phoneticPr fontId="9"/>
  </si>
  <si>
    <t>35</t>
  </si>
  <si>
    <t>35-1</t>
  </si>
  <si>
    <t>35-2</t>
  </si>
  <si>
    <t>三郷中央におどりプラザ</t>
    <rPh sb="0" eb="4">
      <t>ミサトチュウオウ</t>
    </rPh>
    <phoneticPr fontId="1"/>
  </si>
  <si>
    <t>39</t>
  </si>
  <si>
    <t>分室</t>
    <rPh sb="0" eb="2">
      <t>ブンシツ</t>
    </rPh>
    <phoneticPr fontId="2"/>
  </si>
  <si>
    <t>50</t>
  </si>
  <si>
    <t>53</t>
  </si>
  <si>
    <t>東秩父村</t>
  </si>
  <si>
    <t>鳩ヶ谷</t>
    <rPh sb="0" eb="3">
      <t>ハトガヤ</t>
    </rPh>
    <phoneticPr fontId="3"/>
  </si>
  <si>
    <t>30</t>
  </si>
  <si>
    <t>30-1</t>
  </si>
  <si>
    <t>30-2</t>
  </si>
  <si>
    <t>30-3</t>
  </si>
  <si>
    <t>美園</t>
    <rPh sb="0" eb="2">
      <t>ミソノ</t>
    </rPh>
    <phoneticPr fontId="1"/>
  </si>
  <si>
    <t>武蔵浦和</t>
    <rPh sb="0" eb="2">
      <t>ムサシ</t>
    </rPh>
    <rPh sb="2" eb="4">
      <t>ウラワ</t>
    </rPh>
    <phoneticPr fontId="1"/>
  </si>
  <si>
    <t>63</t>
  </si>
  <si>
    <t>その他</t>
    <rPh sb="2" eb="3">
      <t>タ</t>
    </rPh>
    <phoneticPr fontId="3"/>
  </si>
  <si>
    <t>20</t>
  </si>
  <si>
    <t>おおとね</t>
  </si>
  <si>
    <t>北川辺</t>
  </si>
  <si>
    <t>騎西</t>
  </si>
  <si>
    <t>加須</t>
  </si>
  <si>
    <t>17-2</t>
  </si>
  <si>
    <t>17-1</t>
  </si>
  <si>
    <t>集計用</t>
    <rPh sb="0" eb="3">
      <t>シュウケイヨウ</t>
    </rPh>
    <phoneticPr fontId="1"/>
  </si>
  <si>
    <t>久喜東コミュ</t>
    <rPh sb="0" eb="3">
      <t>クキヒガシ</t>
    </rPh>
    <phoneticPr fontId="2"/>
  </si>
  <si>
    <t>清久コミュ</t>
    <rPh sb="0" eb="2">
      <t>キヨク</t>
    </rPh>
    <phoneticPr fontId="2"/>
  </si>
  <si>
    <t>森下コミュ</t>
    <rPh sb="0" eb="2">
      <t>モリシタ</t>
    </rPh>
    <phoneticPr fontId="2"/>
  </si>
  <si>
    <t>15-4</t>
  </si>
  <si>
    <t>中央</t>
    <rPh sb="0" eb="2">
      <t>チュウオウ</t>
    </rPh>
    <phoneticPr fontId="1"/>
  </si>
  <si>
    <t>幸手市立</t>
    <rPh sb="0" eb="3">
      <t>サッテシ</t>
    </rPh>
    <rPh sb="3" eb="4">
      <t>リツ</t>
    </rPh>
    <phoneticPr fontId="1"/>
  </si>
  <si>
    <t>香日向</t>
    <rPh sb="0" eb="1">
      <t>コウ</t>
    </rPh>
    <rPh sb="1" eb="3">
      <t>ヒナタ</t>
    </rPh>
    <phoneticPr fontId="1"/>
  </si>
  <si>
    <t>狭山ケ丘分</t>
    <rPh sb="0" eb="2">
      <t>サヤマ</t>
    </rPh>
    <rPh sb="3" eb="4">
      <t>オカ</t>
    </rPh>
    <rPh sb="4" eb="5">
      <t>フン</t>
    </rPh>
    <phoneticPr fontId="1"/>
  </si>
  <si>
    <t>27</t>
  </si>
  <si>
    <t>こども</t>
  </si>
  <si>
    <t>本庄市</t>
    <rPh sb="0" eb="3">
      <t>ホンジョウシ</t>
    </rPh>
    <phoneticPr fontId="2"/>
  </si>
  <si>
    <t>36-8</t>
  </si>
  <si>
    <t>42</t>
  </si>
  <si>
    <t>42-1</t>
  </si>
  <si>
    <t>42-2</t>
  </si>
  <si>
    <t>48</t>
  </si>
  <si>
    <t>48-1</t>
  </si>
  <si>
    <t>48-2</t>
  </si>
  <si>
    <t>48-3</t>
  </si>
  <si>
    <t>48-4</t>
  </si>
  <si>
    <t>48-5</t>
  </si>
  <si>
    <t>48-6</t>
  </si>
  <si>
    <t>51</t>
  </si>
  <si>
    <t>52</t>
  </si>
  <si>
    <t>54</t>
  </si>
  <si>
    <t>54-1</t>
  </si>
  <si>
    <t>54-2</t>
  </si>
  <si>
    <t>55</t>
  </si>
  <si>
    <t>58</t>
  </si>
  <si>
    <t>58-1</t>
  </si>
  <si>
    <t>58-2</t>
  </si>
  <si>
    <t>60</t>
  </si>
  <si>
    <t>図書館名</t>
    <phoneticPr fontId="3"/>
  </si>
  <si>
    <t>***</t>
    <phoneticPr fontId="1"/>
  </si>
  <si>
    <t>本館一括</t>
    <rPh sb="0" eb="2">
      <t>ホンカン</t>
    </rPh>
    <rPh sb="2" eb="4">
      <t>イッカツ</t>
    </rPh>
    <phoneticPr fontId="1"/>
  </si>
  <si>
    <t>朝霞市</t>
    <rPh sb="0" eb="3">
      <t>アサカシ</t>
    </rPh>
    <phoneticPr fontId="0"/>
  </si>
  <si>
    <t>朝霞</t>
    <rPh sb="0" eb="2">
      <t>アサカ</t>
    </rPh>
    <phoneticPr fontId="0"/>
  </si>
  <si>
    <t>北分館</t>
    <rPh sb="0" eb="1">
      <t>キタ</t>
    </rPh>
    <rPh sb="1" eb="3">
      <t>ブンカン</t>
    </rPh>
    <phoneticPr fontId="0"/>
  </si>
  <si>
    <t>東朝霞公</t>
    <rPh sb="0" eb="1">
      <t>ヒガシ</t>
    </rPh>
    <rPh sb="1" eb="3">
      <t>アサカ</t>
    </rPh>
    <rPh sb="3" eb="4">
      <t>コウ</t>
    </rPh>
    <phoneticPr fontId="0"/>
  </si>
  <si>
    <t>西朝霞公</t>
    <rPh sb="0" eb="1">
      <t>ニシ</t>
    </rPh>
    <rPh sb="1" eb="3">
      <t>アサカ</t>
    </rPh>
    <rPh sb="3" eb="4">
      <t>コウ</t>
    </rPh>
    <phoneticPr fontId="0"/>
  </si>
  <si>
    <t>南朝霞公</t>
    <rPh sb="0" eb="1">
      <t>ミナミ</t>
    </rPh>
    <rPh sb="1" eb="3">
      <t>アサカ</t>
    </rPh>
    <rPh sb="3" eb="4">
      <t>コウ</t>
    </rPh>
    <phoneticPr fontId="0"/>
  </si>
  <si>
    <t>北朝霞公</t>
    <rPh sb="0" eb="1">
      <t>キタ</t>
    </rPh>
    <rPh sb="3" eb="4">
      <t>コウ</t>
    </rPh>
    <phoneticPr fontId="0"/>
  </si>
  <si>
    <t>内間木公</t>
    <rPh sb="0" eb="2">
      <t>ウチマ</t>
    </rPh>
    <rPh sb="2" eb="3">
      <t>キ</t>
    </rPh>
    <rPh sb="3" eb="4">
      <t>コウ</t>
    </rPh>
    <phoneticPr fontId="0"/>
  </si>
  <si>
    <t>5-4</t>
  </si>
  <si>
    <t>川越市</t>
    <rPh sb="0" eb="3">
      <t>カワゴエシ</t>
    </rPh>
    <phoneticPr fontId="0"/>
  </si>
  <si>
    <t>中央</t>
    <rPh sb="0" eb="2">
      <t>チュウオウ</t>
    </rPh>
    <phoneticPr fontId="0"/>
  </si>
  <si>
    <t>西</t>
    <rPh sb="0" eb="1">
      <t>ニシ</t>
    </rPh>
    <phoneticPr fontId="0"/>
  </si>
  <si>
    <t>川越駅東口</t>
    <rPh sb="0" eb="2">
      <t>カワゴエ</t>
    </rPh>
    <rPh sb="2" eb="3">
      <t>エキ</t>
    </rPh>
    <rPh sb="3" eb="4">
      <t>ヒガシ</t>
    </rPh>
    <rPh sb="4" eb="5">
      <t>クチ</t>
    </rPh>
    <phoneticPr fontId="0"/>
  </si>
  <si>
    <t>高階</t>
    <rPh sb="0" eb="2">
      <t>タカシナ</t>
    </rPh>
    <phoneticPr fontId="0"/>
  </si>
  <si>
    <t>中央一括</t>
    <rPh sb="0" eb="2">
      <t>チュウオウ</t>
    </rPh>
    <rPh sb="2" eb="4">
      <t>イッカツ</t>
    </rPh>
    <phoneticPr fontId="1"/>
  </si>
  <si>
    <t>熊谷市</t>
    <rPh sb="0" eb="3">
      <t>クマガヤシ</t>
    </rPh>
    <phoneticPr fontId="0"/>
  </si>
  <si>
    <t>熊谷</t>
    <rPh sb="0" eb="2">
      <t>クマガヤ</t>
    </rPh>
    <phoneticPr fontId="0"/>
  </si>
  <si>
    <t>妻沼</t>
    <rPh sb="0" eb="2">
      <t>メヌマ</t>
    </rPh>
    <phoneticPr fontId="0"/>
  </si>
  <si>
    <t>大里</t>
    <rPh sb="0" eb="2">
      <t>オオサト</t>
    </rPh>
    <phoneticPr fontId="0"/>
  </si>
  <si>
    <t>江南</t>
    <rPh sb="0" eb="2">
      <t>コウナン</t>
    </rPh>
    <phoneticPr fontId="0"/>
  </si>
  <si>
    <t>熊谷駅前分室</t>
    <rPh sb="0" eb="2">
      <t>クマガヤ</t>
    </rPh>
    <rPh sb="2" eb="4">
      <t>エキマエ</t>
    </rPh>
    <rPh sb="4" eb="5">
      <t>ブン</t>
    </rPh>
    <rPh sb="5" eb="6">
      <t>シツ</t>
    </rPh>
    <phoneticPr fontId="1"/>
  </si>
  <si>
    <t>秩父市</t>
    <rPh sb="0" eb="3">
      <t>チチブシ</t>
    </rPh>
    <phoneticPr fontId="21"/>
  </si>
  <si>
    <t>秩父</t>
    <rPh sb="0" eb="2">
      <t>チチブ</t>
    </rPh>
    <phoneticPr fontId="21"/>
  </si>
  <si>
    <t>吉田</t>
    <rPh sb="0" eb="2">
      <t>ヨシダ</t>
    </rPh>
    <phoneticPr fontId="21"/>
  </si>
  <si>
    <t>大滝</t>
    <rPh sb="0" eb="2">
      <t>オオタキ</t>
    </rPh>
    <phoneticPr fontId="21"/>
  </si>
  <si>
    <t>荒川</t>
    <rPh sb="0" eb="1">
      <t>アラ</t>
    </rPh>
    <rPh sb="1" eb="2">
      <t>カワ</t>
    </rPh>
    <phoneticPr fontId="21"/>
  </si>
  <si>
    <t>25-6</t>
  </si>
  <si>
    <t>駅前配本所</t>
    <rPh sb="0" eb="2">
      <t>エキマエ</t>
    </rPh>
    <rPh sb="2" eb="4">
      <t>ハイホン</t>
    </rPh>
    <rPh sb="4" eb="5">
      <t>ジョ</t>
    </rPh>
    <phoneticPr fontId="2"/>
  </si>
  <si>
    <t>26-1</t>
    <phoneticPr fontId="3"/>
  </si>
  <si>
    <t>26-2</t>
    <phoneticPr fontId="3"/>
  </si>
  <si>
    <t>飯能市立</t>
    <rPh sb="0" eb="3">
      <t>ハンノウシ</t>
    </rPh>
    <rPh sb="3" eb="4">
      <t>リツ</t>
    </rPh>
    <phoneticPr fontId="21"/>
  </si>
  <si>
    <t>こども図書館</t>
    <rPh sb="3" eb="6">
      <t>トショカン</t>
    </rPh>
    <phoneticPr fontId="21"/>
  </si>
  <si>
    <t>32-1</t>
    <phoneticPr fontId="3"/>
  </si>
  <si>
    <t>上柴</t>
    <rPh sb="0" eb="1">
      <t>ウエ</t>
    </rPh>
    <rPh sb="1" eb="2">
      <t>シバ</t>
    </rPh>
    <phoneticPr fontId="1"/>
  </si>
  <si>
    <t>本庄</t>
    <rPh sb="0" eb="2">
      <t>ホンジョウ</t>
    </rPh>
    <phoneticPr fontId="0"/>
  </si>
  <si>
    <t>児玉</t>
    <rPh sb="0" eb="2">
      <t>コダマ</t>
    </rPh>
    <phoneticPr fontId="0"/>
  </si>
  <si>
    <t>和光市</t>
    <rPh sb="0" eb="2">
      <t>ワコウ</t>
    </rPh>
    <rPh sb="2" eb="3">
      <t>シ</t>
    </rPh>
    <phoneticPr fontId="21"/>
  </si>
  <si>
    <t>和光市立</t>
    <rPh sb="0" eb="2">
      <t>ワコウ</t>
    </rPh>
    <rPh sb="2" eb="3">
      <t>シ</t>
    </rPh>
    <rPh sb="3" eb="4">
      <t>タ</t>
    </rPh>
    <phoneticPr fontId="21"/>
  </si>
  <si>
    <t>下新倉</t>
    <rPh sb="0" eb="3">
      <t>シモニイクラ</t>
    </rPh>
    <phoneticPr fontId="21"/>
  </si>
  <si>
    <t>長瀞町</t>
    <rPh sb="0" eb="3">
      <t>ナガトロマチ</t>
    </rPh>
    <phoneticPr fontId="21"/>
  </si>
  <si>
    <t>-</t>
    <phoneticPr fontId="1"/>
  </si>
  <si>
    <t>ビデオ
テープ</t>
    <phoneticPr fontId="3"/>
  </si>
  <si>
    <t>レコード</t>
    <phoneticPr fontId="3"/>
  </si>
  <si>
    <t>－</t>
  </si>
  <si>
    <t>ビデオに含む</t>
    <rPh sb="4" eb="5">
      <t>フク</t>
    </rPh>
    <phoneticPr fontId="1"/>
  </si>
  <si>
    <t>-</t>
  </si>
  <si>
    <t>－</t>
    <phoneticPr fontId="1"/>
  </si>
  <si>
    <t>1</t>
    <phoneticPr fontId="3"/>
  </si>
  <si>
    <t>県立熊谷</t>
    <rPh sb="0" eb="2">
      <t>ケンリツ</t>
    </rPh>
    <rPh sb="2" eb="4">
      <t>クマガヤ</t>
    </rPh>
    <phoneticPr fontId="3"/>
  </si>
  <si>
    <t>／</t>
  </si>
  <si>
    <t>1-2</t>
    <phoneticPr fontId="3"/>
  </si>
  <si>
    <t>熊谷図書館浦和分室</t>
    <rPh sb="0" eb="2">
      <t>クマガヤ</t>
    </rPh>
    <rPh sb="2" eb="5">
      <t>トショカン</t>
    </rPh>
    <rPh sb="5" eb="7">
      <t>ウラワ</t>
    </rPh>
    <rPh sb="7" eb="9">
      <t>ブンシツ</t>
    </rPh>
    <phoneticPr fontId="3"/>
  </si>
  <si>
    <t>／</t>
    <phoneticPr fontId="1"/>
  </si>
  <si>
    <t>8-8</t>
    <phoneticPr fontId="3"/>
  </si>
  <si>
    <t>本館一括</t>
    <rPh sb="0" eb="2">
      <t>ホンカン</t>
    </rPh>
    <rPh sb="2" eb="4">
      <t>イッカツ</t>
    </rPh>
    <phoneticPr fontId="22"/>
  </si>
  <si>
    <t>Ⅲ　サービス（２）</t>
    <phoneticPr fontId="1"/>
  </si>
  <si>
    <t>視聴覚資料貸出数（点）</t>
    <rPh sb="0" eb="3">
      <t>シチョウカク</t>
    </rPh>
    <rPh sb="3" eb="5">
      <t>シリョウ</t>
    </rPh>
    <rPh sb="5" eb="7">
      <t>カシダシ</t>
    </rPh>
    <rPh sb="7" eb="8">
      <t>スウ</t>
    </rPh>
    <rPh sb="9" eb="10">
      <t>テン</t>
    </rPh>
    <phoneticPr fontId="3"/>
  </si>
  <si>
    <t>障害者サービス</t>
    <rPh sb="0" eb="3">
      <t>ショウガイシャ</t>
    </rPh>
    <phoneticPr fontId="3"/>
  </si>
  <si>
    <t>CD</t>
    <phoneticPr fontId="3"/>
  </si>
  <si>
    <t>カセット
テープ</t>
    <phoneticPr fontId="3"/>
  </si>
  <si>
    <t>DVD</t>
    <phoneticPr fontId="3"/>
  </si>
  <si>
    <t>16ミリ
フィルム</t>
    <phoneticPr fontId="3"/>
  </si>
  <si>
    <t>利用登録
者人数</t>
    <rPh sb="0" eb="2">
      <t>リヨウ</t>
    </rPh>
    <rPh sb="2" eb="3">
      <t>ノボル</t>
    </rPh>
    <rPh sb="3" eb="4">
      <t>ロク</t>
    </rPh>
    <rPh sb="5" eb="6">
      <t>シャ</t>
    </rPh>
    <rPh sb="6" eb="7">
      <t>ニン</t>
    </rPh>
    <rPh sb="7" eb="8">
      <t>スウ</t>
    </rPh>
    <phoneticPr fontId="3"/>
  </si>
  <si>
    <t>対面朗読</t>
    <rPh sb="0" eb="2">
      <t>タイメン</t>
    </rPh>
    <rPh sb="2" eb="4">
      <t>ロウドク</t>
    </rPh>
    <phoneticPr fontId="3"/>
  </si>
  <si>
    <t>録音資料貸出（タイトル）</t>
    <rPh sb="0" eb="2">
      <t>ロクオン</t>
    </rPh>
    <rPh sb="2" eb="4">
      <t>シリョウ</t>
    </rPh>
    <rPh sb="4" eb="6">
      <t>カシダシ</t>
    </rPh>
    <phoneticPr fontId="3"/>
  </si>
  <si>
    <t>点字資料貸出（タイトル）</t>
    <rPh sb="0" eb="2">
      <t>テンジ</t>
    </rPh>
    <rPh sb="2" eb="4">
      <t>シリョウ</t>
    </rPh>
    <rPh sb="4" eb="6">
      <t>カシダシ</t>
    </rPh>
    <phoneticPr fontId="3"/>
  </si>
  <si>
    <t>宅配</t>
    <rPh sb="0" eb="2">
      <t>タクハイ</t>
    </rPh>
    <phoneticPr fontId="3"/>
  </si>
  <si>
    <t>郵送</t>
    <rPh sb="0" eb="2">
      <t>ユウソウ</t>
    </rPh>
    <phoneticPr fontId="3"/>
  </si>
  <si>
    <t>延人数</t>
    <rPh sb="0" eb="1">
      <t>ノ</t>
    </rPh>
    <rPh sb="1" eb="3">
      <t>ニンズウ</t>
    </rPh>
    <phoneticPr fontId="3"/>
  </si>
  <si>
    <t>延時間</t>
    <rPh sb="0" eb="1">
      <t>ノ</t>
    </rPh>
    <rPh sb="1" eb="3">
      <t>ジカン</t>
    </rPh>
    <phoneticPr fontId="3"/>
  </si>
  <si>
    <t>中央一括</t>
    <rPh sb="0" eb="2">
      <t>チュウオウ</t>
    </rPh>
    <rPh sb="2" eb="4">
      <t>イッカツ</t>
    </rPh>
    <phoneticPr fontId="2"/>
  </si>
  <si>
    <t>(CDに含む)</t>
    <rPh sb="4" eb="5">
      <t>フク</t>
    </rPh>
    <phoneticPr fontId="1"/>
  </si>
  <si>
    <t>本館一括</t>
    <rPh sb="0" eb="2">
      <t>ほんかん</t>
    </rPh>
    <rPh sb="2" eb="4">
      <t>いっかつ</t>
    </rPh>
    <phoneticPr fontId="6" type="Hiragana"/>
  </si>
  <si>
    <t>本館一括</t>
    <rPh sb="0" eb="2">
      <t>ホンカン</t>
    </rPh>
    <rPh sb="2" eb="4">
      <t>イッカツ</t>
    </rPh>
    <phoneticPr fontId="2"/>
  </si>
  <si>
    <t>CDに含む</t>
    <rPh sb="3" eb="4">
      <t>フク</t>
    </rPh>
    <phoneticPr fontId="1"/>
  </si>
  <si>
    <t>上福岡</t>
    <rPh sb="0" eb="1">
      <t>ウエ</t>
    </rPh>
    <rPh sb="1" eb="3">
      <t>フクオカ</t>
    </rPh>
    <phoneticPr fontId="2"/>
  </si>
  <si>
    <t>※「宅配」で図書資料の利用があるため、点字資料貸出（タイトル）に記載</t>
    <rPh sb="2" eb="4">
      <t>タクハイ</t>
    </rPh>
    <rPh sb="6" eb="8">
      <t>トショ</t>
    </rPh>
    <rPh sb="8" eb="10">
      <t>シリョウ</t>
    </rPh>
    <rPh sb="11" eb="13">
      <t>リヨウ</t>
    </rPh>
    <rPh sb="19" eb="21">
      <t>テンジ</t>
    </rPh>
    <rPh sb="21" eb="23">
      <t>シリョウ</t>
    </rPh>
    <rPh sb="23" eb="25">
      <t>カシダシ</t>
    </rPh>
    <rPh sb="32" eb="34">
      <t>キサイ</t>
    </rPh>
    <phoneticPr fontId="1"/>
  </si>
  <si>
    <t>コミュニティセンター</t>
    <phoneticPr fontId="2"/>
  </si>
  <si>
    <t>横瀬町</t>
    <rPh sb="0" eb="3">
      <t>ヨコゼマチ</t>
    </rPh>
    <phoneticPr fontId="9"/>
  </si>
  <si>
    <t>/</t>
    <phoneticPr fontId="1"/>
  </si>
  <si>
    <t>(CDに含む)</t>
  </si>
  <si>
    <t>12-8</t>
    <phoneticPr fontId="1"/>
  </si>
  <si>
    <t>桜田コミュ</t>
    <rPh sb="0" eb="2">
      <t>サクラダ</t>
    </rPh>
    <phoneticPr fontId="2"/>
  </si>
  <si>
    <t>城山分</t>
    <rPh sb="0" eb="2">
      <t>シロヤマ</t>
    </rPh>
    <rPh sb="2" eb="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</si>
</sst>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86" formatCode="#,##0;&quot;△ &quot;#,##0"/>
    <numFmt numFmtId="188" formatCode="#,##0.0;&quot;△ &quot;#,##0.0"/>
    <numFmt numFmtId="191" formatCode="#,##0.00;&quot;△ &quot;#,##0.00"/>
  </numFmts>
  <fonts count="26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</font>
    <font>
      <b/>
      <sz val="10"/>
      <name val="ＭＳ Ｐゴシック"/>
      <family val="3"/>
    </font>
    <font>
      <sz val="10"/>
      <name val="ＭＳ Ｐ明朝"/>
      <family val="1"/>
    </font>
    <font>
      <sz val="8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color theme="1"/>
      <name val="ＭＳ Ｐゴシック"/>
      <family val="3"/>
    </font>
    <font>
      <vertAlign val="superscript"/>
      <sz val="12"/>
      <color theme="1"/>
      <name val="ＭＳ Ｐ明朝"/>
      <family val="1"/>
    </font>
    <font>
      <sz val="11"/>
      <color indexed="8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indexed="8"/>
      <name val="游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38" fontId="24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25" fillId="0" borderId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427">
    <xf numFmtId="0" fontId="0" fillId="0" borderId="0" xfId="0">
      <alignment vertical="center"/>
    </xf>
    <xf numFmtId="0" fontId="12" fillId="0" borderId="30" xfId="1" applyFont="1" applyBorder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2" fillId="0" borderId="28" xfId="1" applyFont="1" applyBorder="1" applyProtection="1">
      <alignment vertical="center"/>
      <protection locked="0"/>
    </xf>
    <xf numFmtId="0" fontId="12" fillId="0" borderId="0" xfId="1" applyFont="1" applyProtection="1">
      <alignment vertical="center"/>
      <protection locked="0"/>
    </xf>
    <xf numFmtId="0" fontId="12" fillId="0" borderId="0" xfId="1" applyFont="1" applyAlignment="1" applyProtection="1">
      <alignment horizontal="right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0" fillId="0" borderId="0" xfId="1" applyFont="1" applyProtection="1">
      <alignment vertical="center"/>
      <protection locked="0"/>
    </xf>
    <xf numFmtId="49" fontId="12" fillId="0" borderId="11" xfId="1" quotePrefix="1" applyNumberFormat="1" applyFont="1" applyBorder="1" applyAlignment="1" applyProtection="1">
      <alignment horizontal="center" vertical="center"/>
      <protection locked="0"/>
    </xf>
    <xf numFmtId="0" fontId="12" fillId="0" borderId="14" xfId="1" applyFont="1" applyBorder="1" applyProtection="1">
      <alignment vertical="center"/>
      <protection locked="0"/>
    </xf>
    <xf numFmtId="49" fontId="10" fillId="0" borderId="11" xfId="1" applyNumberFormat="1" applyFont="1" applyBorder="1" applyAlignment="1" applyProtection="1">
      <alignment horizontal="center" vertical="center"/>
      <protection locked="0"/>
    </xf>
    <xf numFmtId="0" fontId="10" fillId="0" borderId="14" xfId="1" applyFont="1" applyBorder="1" applyProtection="1">
      <alignment vertical="center"/>
      <protection locked="0"/>
    </xf>
    <xf numFmtId="49" fontId="10" fillId="0" borderId="23" xfId="1" applyNumberFormat="1" applyFont="1" applyBorder="1" applyAlignment="1" applyProtection="1">
      <alignment horizontal="center" vertical="center"/>
      <protection locked="0"/>
    </xf>
    <xf numFmtId="0" fontId="20" fillId="0" borderId="0" xfId="1" applyFont="1" applyProtection="1">
      <alignment vertical="center"/>
      <protection locked="0"/>
    </xf>
    <xf numFmtId="49" fontId="12" fillId="0" borderId="24" xfId="1" quotePrefix="1" applyNumberFormat="1" applyFont="1" applyBorder="1" applyAlignment="1" applyProtection="1">
      <alignment horizontal="center" vertical="center"/>
      <protection locked="0"/>
    </xf>
    <xf numFmtId="0" fontId="12" fillId="0" borderId="29" xfId="1" applyFont="1" applyBorder="1" applyProtection="1">
      <alignment vertical="center"/>
      <protection locked="0"/>
    </xf>
    <xf numFmtId="0" fontId="17" fillId="0" borderId="0" xfId="1" applyFont="1" applyAlignment="1" applyProtection="1">
      <alignment horizontal="right" vertical="center"/>
      <protection locked="0"/>
    </xf>
    <xf numFmtId="0" fontId="17" fillId="0" borderId="0" xfId="1" applyFont="1" applyProtection="1">
      <alignment vertical="center"/>
      <protection locked="0"/>
    </xf>
    <xf numFmtId="0" fontId="16" fillId="0" borderId="0" xfId="1" applyFont="1" applyProtection="1">
      <alignment vertical="center"/>
      <protection locked="0"/>
    </xf>
    <xf numFmtId="49" fontId="17" fillId="0" borderId="24" xfId="1" quotePrefix="1" applyNumberFormat="1" applyFont="1" applyBorder="1" applyAlignment="1" applyProtection="1">
      <alignment horizontal="center" vertical="center"/>
      <protection locked="0"/>
    </xf>
    <xf numFmtId="0" fontId="17" fillId="0" borderId="14" xfId="1" applyFont="1" applyBorder="1" applyProtection="1">
      <alignment vertical="center"/>
      <protection locked="0"/>
    </xf>
    <xf numFmtId="0" fontId="12" fillId="0" borderId="17" xfId="1" applyFont="1" applyBorder="1" applyProtection="1">
      <alignment vertical="center"/>
      <protection locked="0"/>
    </xf>
    <xf numFmtId="49" fontId="10" fillId="0" borderId="40" xfId="1" applyNumberFormat="1" applyFont="1" applyBorder="1" applyAlignment="1" applyProtection="1">
      <alignment horizontal="center" vertical="center"/>
      <protection locked="0"/>
    </xf>
    <xf numFmtId="0" fontId="10" fillId="0" borderId="41" xfId="1" applyFont="1" applyBorder="1" applyProtection="1">
      <alignment vertical="center"/>
      <protection locked="0"/>
    </xf>
    <xf numFmtId="49" fontId="12" fillId="0" borderId="40" xfId="1" quotePrefix="1" applyNumberFormat="1" applyFont="1" applyBorder="1" applyAlignment="1" applyProtection="1">
      <alignment horizontal="center" vertical="center"/>
      <protection locked="0"/>
    </xf>
    <xf numFmtId="0" fontId="12" fillId="0" borderId="41" xfId="1" applyFont="1" applyBorder="1" applyProtection="1">
      <alignment vertical="center"/>
      <protection locked="0"/>
    </xf>
    <xf numFmtId="0" fontId="12" fillId="0" borderId="14" xfId="1" applyFont="1" applyBorder="1" applyAlignment="1" applyProtection="1">
      <alignment vertical="center" shrinkToFit="1"/>
      <protection locked="0"/>
    </xf>
    <xf numFmtId="49" fontId="10" fillId="0" borderId="24" xfId="1" applyNumberFormat="1" applyFont="1" applyBorder="1" applyAlignment="1" applyProtection="1">
      <alignment horizontal="center" vertical="center"/>
      <protection locked="0"/>
    </xf>
    <xf numFmtId="0" fontId="17" fillId="0" borderId="30" xfId="1" applyFont="1" applyBorder="1" applyProtection="1">
      <alignment vertical="center"/>
      <protection locked="0"/>
    </xf>
    <xf numFmtId="49" fontId="12" fillId="0" borderId="34" xfId="1" quotePrefix="1" applyNumberFormat="1" applyFont="1" applyBorder="1" applyAlignment="1" applyProtection="1">
      <alignment horizontal="center" vertical="center"/>
      <protection locked="0"/>
    </xf>
    <xf numFmtId="0" fontId="12" fillId="0" borderId="36" xfId="1" applyFont="1" applyBorder="1" applyProtection="1">
      <alignment vertical="center"/>
      <protection locked="0"/>
    </xf>
    <xf numFmtId="49" fontId="12" fillId="0" borderId="24" xfId="1" applyNumberFormat="1" applyFont="1" applyBorder="1" applyAlignment="1" applyProtection="1">
      <alignment horizontal="center" vertical="center"/>
      <protection locked="0"/>
    </xf>
    <xf numFmtId="49" fontId="10" fillId="0" borderId="34" xfId="1" applyNumberFormat="1" applyFont="1" applyBorder="1" applyAlignment="1" applyProtection="1">
      <alignment horizontal="center" vertical="center"/>
      <protection locked="0"/>
    </xf>
    <xf numFmtId="0" fontId="10" fillId="0" borderId="36" xfId="1" applyFont="1" applyBorder="1" applyProtection="1">
      <alignment vertical="center"/>
      <protection locked="0"/>
    </xf>
    <xf numFmtId="49" fontId="19" fillId="0" borderId="0" xfId="0" applyNumberFormat="1" applyFont="1" applyProtection="1">
      <alignment vertical="center"/>
      <protection locked="0"/>
    </xf>
    <xf numFmtId="49" fontId="10" fillId="3" borderId="72" xfId="1" quotePrefix="1" applyNumberFormat="1" applyFont="1" applyFill="1" applyBorder="1" applyAlignment="1" applyProtection="1">
      <alignment horizontal="center" vertical="center"/>
      <protection locked="0"/>
    </xf>
    <xf numFmtId="0" fontId="10" fillId="3" borderId="70" xfId="1" applyFont="1" applyFill="1" applyBorder="1" applyProtection="1">
      <alignment vertical="center"/>
      <protection locked="0"/>
    </xf>
    <xf numFmtId="49" fontId="12" fillId="0" borderId="0" xfId="1" applyNumberFormat="1" applyFont="1" applyAlignment="1" applyProtection="1">
      <alignment vertical="center" shrinkToFit="1"/>
      <protection locked="0"/>
    </xf>
    <xf numFmtId="0" fontId="12" fillId="0" borderId="0" xfId="1" applyFont="1" applyAlignment="1" applyProtection="1">
      <alignment vertical="center" shrinkToFit="1"/>
      <protection locked="0"/>
    </xf>
    <xf numFmtId="49" fontId="12" fillId="0" borderId="25" xfId="1" applyNumberFormat="1" applyFont="1" applyBorder="1" applyAlignment="1" applyProtection="1">
      <alignment vertical="center" shrinkToFit="1"/>
      <protection locked="0"/>
    </xf>
    <xf numFmtId="0" fontId="12" fillId="0" borderId="27" xfId="1" applyFont="1" applyBorder="1" applyAlignment="1" applyProtection="1">
      <alignment vertical="center" shrinkToFit="1"/>
      <protection locked="0"/>
    </xf>
    <xf numFmtId="186" fontId="10" fillId="3" borderId="60" xfId="1" applyNumberFormat="1" applyFont="1" applyFill="1" applyBorder="1" applyAlignment="1">
      <alignment horizontal="right" vertical="center"/>
    </xf>
    <xf numFmtId="186" fontId="10" fillId="3" borderId="61" xfId="1" applyNumberFormat="1" applyFont="1" applyFill="1" applyBorder="1" applyAlignment="1">
      <alignment horizontal="right" vertical="center"/>
    </xf>
    <xf numFmtId="186" fontId="10" fillId="3" borderId="67" xfId="1" applyNumberFormat="1" applyFont="1" applyFill="1" applyBorder="1" applyAlignment="1">
      <alignment horizontal="right" vertical="center"/>
    </xf>
    <xf numFmtId="186" fontId="10" fillId="3" borderId="13" xfId="1" applyNumberFormat="1" applyFont="1" applyFill="1" applyBorder="1" applyAlignment="1">
      <alignment horizontal="right" vertical="center"/>
    </xf>
    <xf numFmtId="0" fontId="14" fillId="0" borderId="54" xfId="1" applyFont="1" applyBorder="1" applyAlignment="1" applyProtection="1">
      <alignment horizontal="center" vertical="center"/>
      <protection locked="0"/>
    </xf>
    <xf numFmtId="0" fontId="11" fillId="0" borderId="25" xfId="1" applyFont="1" applyBorder="1" applyProtection="1">
      <alignment vertical="center"/>
      <protection locked="0"/>
    </xf>
    <xf numFmtId="0" fontId="11" fillId="0" borderId="26" xfId="1" applyFont="1" applyBorder="1" applyProtection="1">
      <alignment vertical="center"/>
      <protection locked="0"/>
    </xf>
    <xf numFmtId="0" fontId="11" fillId="0" borderId="27" xfId="1" applyFont="1" applyBorder="1" applyProtection="1">
      <alignment vertical="center"/>
      <protection locked="0"/>
    </xf>
    <xf numFmtId="0" fontId="11" fillId="0" borderId="26" xfId="1" applyFont="1" applyBorder="1" applyAlignment="1" applyProtection="1">
      <alignment horizontal="center" vertical="center"/>
      <protection locked="0"/>
    </xf>
    <xf numFmtId="0" fontId="11" fillId="0" borderId="27" xfId="1" applyFont="1" applyBorder="1" applyAlignment="1" applyProtection="1">
      <alignment horizontal="center" vertical="center"/>
      <protection locked="0"/>
    </xf>
    <xf numFmtId="186" fontId="10" fillId="2" borderId="3" xfId="1" applyNumberFormat="1" applyFont="1" applyFill="1" applyBorder="1" applyAlignment="1" applyProtection="1">
      <alignment horizontal="right" vertical="center"/>
      <protection locked="0"/>
    </xf>
    <xf numFmtId="186" fontId="10" fillId="2" borderId="5" xfId="1" applyNumberFormat="1" applyFont="1" applyFill="1" applyBorder="1" applyAlignment="1" applyProtection="1">
      <alignment horizontal="right" vertical="center"/>
      <protection locked="0"/>
    </xf>
    <xf numFmtId="186" fontId="10" fillId="3" borderId="57" xfId="1" applyNumberFormat="1" applyFont="1" applyFill="1" applyBorder="1" applyProtection="1">
      <alignment vertical="center"/>
      <protection locked="0"/>
    </xf>
    <xf numFmtId="186" fontId="12" fillId="0" borderId="86" xfId="1" applyNumberFormat="1" applyFont="1" applyBorder="1" applyProtection="1">
      <alignment vertical="center"/>
      <protection locked="0"/>
    </xf>
    <xf numFmtId="186" fontId="12" fillId="0" borderId="13" xfId="1" applyNumberFormat="1" applyFont="1" applyBorder="1" applyProtection="1">
      <alignment vertical="center"/>
      <protection locked="0"/>
    </xf>
    <xf numFmtId="186" fontId="12" fillId="0" borderId="88" xfId="1" applyNumberFormat="1" applyFont="1" applyBorder="1" applyProtection="1">
      <alignment vertical="center"/>
      <protection locked="0"/>
    </xf>
    <xf numFmtId="186" fontId="12" fillId="0" borderId="86" xfId="1" applyNumberFormat="1" applyFont="1" applyBorder="1" applyAlignment="1" applyProtection="1">
      <alignment horizontal="right" vertical="center"/>
      <protection locked="0"/>
    </xf>
    <xf numFmtId="186" fontId="12" fillId="0" borderId="87" xfId="1" applyNumberFormat="1" applyFont="1" applyBorder="1" applyAlignment="1" applyProtection="1">
      <alignment horizontal="right" vertical="center"/>
      <protection locked="0"/>
    </xf>
    <xf numFmtId="186" fontId="12" fillId="0" borderId="13" xfId="1" applyNumberFormat="1" applyFont="1" applyBorder="1" applyAlignment="1" applyProtection="1">
      <alignment horizontal="right" vertical="center"/>
      <protection locked="0"/>
    </xf>
    <xf numFmtId="186" fontId="10" fillId="3" borderId="86" xfId="1" applyNumberFormat="1" applyFont="1" applyFill="1" applyBorder="1" applyProtection="1">
      <alignment vertical="center"/>
      <protection locked="0"/>
    </xf>
    <xf numFmtId="186" fontId="10" fillId="3" borderId="13" xfId="1" applyNumberFormat="1" applyFont="1" applyFill="1" applyBorder="1" applyProtection="1">
      <alignment vertical="center"/>
      <protection locked="0"/>
    </xf>
    <xf numFmtId="186" fontId="10" fillId="3" borderId="86" xfId="1" applyNumberFormat="1" applyFont="1" applyFill="1" applyBorder="1" applyAlignment="1" applyProtection="1">
      <alignment horizontal="right" vertical="center"/>
      <protection locked="0"/>
    </xf>
    <xf numFmtId="186" fontId="10" fillId="3" borderId="13" xfId="1" applyNumberFormat="1" applyFont="1" applyFill="1" applyBorder="1" applyAlignment="1" applyProtection="1">
      <alignment horizontal="right" vertical="center"/>
      <protection locked="0"/>
    </xf>
    <xf numFmtId="186" fontId="10" fillId="3" borderId="86" xfId="3" applyNumberFormat="1" applyFont="1" applyFill="1" applyBorder="1" applyAlignment="1" applyProtection="1">
      <alignment horizontal="right" vertical="center"/>
      <protection locked="0"/>
    </xf>
    <xf numFmtId="186" fontId="10" fillId="3" borderId="13" xfId="3" applyNumberFormat="1" applyFont="1" applyFill="1" applyBorder="1" applyAlignment="1" applyProtection="1">
      <alignment horizontal="right" vertical="center"/>
      <protection locked="0"/>
    </xf>
    <xf numFmtId="186" fontId="10" fillId="3" borderId="13" xfId="1" applyNumberFormat="1" applyFont="1" applyFill="1" applyBorder="1" applyAlignment="1" applyProtection="1">
      <alignment horizontal="right" vertical="center" shrinkToFit="1"/>
      <protection locked="0"/>
    </xf>
    <xf numFmtId="186" fontId="12" fillId="0" borderId="15" xfId="1" applyNumberFormat="1" applyFont="1" applyBorder="1" applyProtection="1">
      <alignment vertical="center"/>
      <protection locked="0"/>
    </xf>
    <xf numFmtId="186" fontId="12" fillId="0" borderId="16" xfId="1" applyNumberFormat="1" applyFont="1" applyBorder="1" applyProtection="1">
      <alignment vertical="center"/>
      <protection locked="0"/>
    </xf>
    <xf numFmtId="186" fontId="12" fillId="0" borderId="15" xfId="3" applyNumberFormat="1" applyFont="1" applyFill="1" applyBorder="1" applyAlignment="1" applyProtection="1">
      <alignment horizontal="right" vertical="center"/>
      <protection locked="0"/>
    </xf>
    <xf numFmtId="186" fontId="12" fillId="0" borderId="86" xfId="3" applyNumberFormat="1" applyFont="1" applyFill="1" applyBorder="1" applyAlignment="1" applyProtection="1">
      <alignment horizontal="right" vertical="center"/>
      <protection locked="0"/>
    </xf>
    <xf numFmtId="186" fontId="12" fillId="0" borderId="13" xfId="3" applyNumberFormat="1" applyFont="1" applyFill="1" applyBorder="1" applyAlignment="1" applyProtection="1">
      <alignment horizontal="right" vertical="center"/>
      <protection locked="0"/>
    </xf>
    <xf numFmtId="186" fontId="12" fillId="0" borderId="16" xfId="3" applyNumberFormat="1" applyFont="1" applyFill="1" applyBorder="1" applyAlignment="1" applyProtection="1">
      <alignment horizontal="right" vertical="center"/>
      <protection locked="0"/>
    </xf>
    <xf numFmtId="186" fontId="12" fillId="0" borderId="87" xfId="3" applyNumberFormat="1" applyFont="1" applyFill="1" applyBorder="1" applyAlignment="1" applyProtection="1">
      <alignment horizontal="right" vertical="center"/>
      <protection locked="0"/>
    </xf>
    <xf numFmtId="186" fontId="12" fillId="0" borderId="13" xfId="1" applyNumberFormat="1" applyFont="1" applyBorder="1" applyAlignment="1" applyProtection="1">
      <alignment horizontal="center" vertical="center"/>
      <protection locked="0"/>
    </xf>
    <xf numFmtId="186" fontId="10" fillId="3" borderId="43" xfId="1" applyNumberFormat="1" applyFont="1" applyFill="1" applyBorder="1" applyAlignment="1" applyProtection="1">
      <alignment horizontal="right" vertical="center"/>
      <protection locked="0"/>
    </xf>
    <xf numFmtId="186" fontId="10" fillId="3" borderId="44" xfId="1" applyNumberFormat="1" applyFont="1" applyFill="1" applyBorder="1" applyAlignment="1" applyProtection="1">
      <alignment horizontal="right" vertical="center"/>
      <protection locked="0"/>
    </xf>
    <xf numFmtId="0" fontId="10" fillId="3" borderId="44" xfId="1" applyFont="1" applyFill="1" applyBorder="1" applyAlignment="1" applyProtection="1">
      <alignment horizontal="center" vertical="center"/>
      <protection locked="0"/>
    </xf>
    <xf numFmtId="0" fontId="10" fillId="3" borderId="56" xfId="1" applyFont="1" applyFill="1" applyBorder="1" applyAlignment="1" applyProtection="1">
      <alignment horizontal="center" vertical="center"/>
      <protection locked="0"/>
    </xf>
    <xf numFmtId="186" fontId="12" fillId="0" borderId="41" xfId="1" applyNumberFormat="1" applyFont="1" applyBorder="1" applyProtection="1">
      <alignment vertical="center"/>
      <protection locked="0"/>
    </xf>
    <xf numFmtId="186" fontId="12" fillId="0" borderId="41" xfId="1" applyNumberFormat="1" applyFont="1" applyBorder="1" applyAlignment="1" applyProtection="1">
      <alignment horizontal="right" vertical="center"/>
      <protection locked="0"/>
    </xf>
    <xf numFmtId="186" fontId="12" fillId="0" borderId="15" xfId="1" applyNumberFormat="1" applyFont="1" applyBorder="1" applyAlignment="1" applyProtection="1">
      <alignment horizontal="right" vertical="center"/>
      <protection locked="0"/>
    </xf>
    <xf numFmtId="186" fontId="12" fillId="0" borderId="21" xfId="1" applyNumberFormat="1" applyFont="1" applyBorder="1" applyAlignment="1" applyProtection="1">
      <alignment horizontal="right" vertical="center"/>
      <protection locked="0"/>
    </xf>
    <xf numFmtId="186" fontId="12" fillId="0" borderId="16" xfId="1" applyNumberFormat="1" applyFont="1" applyBorder="1" applyAlignment="1" applyProtection="1">
      <alignment horizontal="right" vertical="center"/>
      <protection locked="0"/>
    </xf>
    <xf numFmtId="186" fontId="12" fillId="0" borderId="86" xfId="0" applyNumberFormat="1" applyFont="1" applyBorder="1" applyAlignment="1" applyProtection="1">
      <alignment horizontal="right" vertical="center"/>
      <protection locked="0"/>
    </xf>
    <xf numFmtId="186" fontId="12" fillId="0" borderId="13" xfId="0" applyNumberFormat="1" applyFont="1" applyBorder="1" applyAlignment="1" applyProtection="1">
      <alignment horizontal="right" vertical="center"/>
      <protection locked="0"/>
    </xf>
    <xf numFmtId="186" fontId="17" fillId="0" borderId="86" xfId="13" applyNumberFormat="1" applyFont="1" applyBorder="1" applyAlignment="1" applyProtection="1">
      <alignment horizontal="right" vertical="center"/>
      <protection locked="0"/>
    </xf>
    <xf numFmtId="186" fontId="17" fillId="0" borderId="13" xfId="13" applyNumberFormat="1" applyFont="1" applyBorder="1" applyAlignment="1" applyProtection="1">
      <alignment horizontal="right" vertical="center"/>
      <protection locked="0"/>
    </xf>
    <xf numFmtId="186" fontId="10" fillId="3" borderId="13" xfId="1" applyNumberFormat="1" applyFont="1" applyFill="1" applyBorder="1">
      <alignment vertical="center"/>
    </xf>
    <xf numFmtId="186" fontId="10" fillId="3" borderId="39" xfId="1" applyNumberFormat="1" applyFont="1" applyFill="1" applyBorder="1" applyAlignment="1">
      <alignment horizontal="right" vertical="center"/>
    </xf>
    <xf numFmtId="0" fontId="12" fillId="0" borderId="13" xfId="1" applyFont="1" applyBorder="1" applyAlignment="1" applyProtection="1">
      <alignment horizontal="right" vertical="center"/>
      <protection locked="0"/>
    </xf>
    <xf numFmtId="0" fontId="12" fillId="0" borderId="13" xfId="1" applyFont="1" applyBorder="1" applyAlignment="1" applyProtection="1">
      <alignment horizontal="center" vertical="center"/>
      <protection locked="0"/>
    </xf>
    <xf numFmtId="186" fontId="12" fillId="0" borderId="86" xfId="1" applyNumberFormat="1" applyFont="1" applyBorder="1" applyAlignment="1" applyProtection="1">
      <alignment horizontal="center" vertical="center"/>
      <protection locked="0"/>
    </xf>
    <xf numFmtId="49" fontId="12" fillId="0" borderId="11" xfId="1" applyNumberFormat="1" applyFont="1" applyBorder="1" applyAlignment="1" applyProtection="1">
      <alignment horizontal="center" vertical="center" shrinkToFit="1"/>
      <protection locked="0"/>
    </xf>
    <xf numFmtId="0" fontId="12" fillId="0" borderId="12" xfId="1" applyFont="1" applyBorder="1" applyProtection="1">
      <alignment vertical="center"/>
      <protection locked="0"/>
    </xf>
    <xf numFmtId="49" fontId="12" fillId="0" borderId="46" xfId="1" quotePrefix="1" applyNumberFormat="1" applyFont="1" applyBorder="1" applyAlignment="1" applyProtection="1">
      <alignment horizontal="center" vertical="center"/>
      <protection locked="0"/>
    </xf>
    <xf numFmtId="0" fontId="12" fillId="0" borderId="39" xfId="1" applyFont="1" applyBorder="1" applyProtection="1">
      <alignment vertical="center"/>
      <protection locked="0"/>
    </xf>
    <xf numFmtId="49" fontId="12" fillId="0" borderId="69" xfId="1" applyNumberFormat="1" applyFont="1" applyBorder="1" applyAlignment="1" applyProtection="1">
      <alignment horizontal="center" vertical="center"/>
      <protection locked="0"/>
    </xf>
    <xf numFmtId="0" fontId="12" fillId="0" borderId="70" xfId="1" applyFont="1" applyBorder="1" applyProtection="1">
      <alignment vertical="center"/>
      <protection locked="0"/>
    </xf>
    <xf numFmtId="49" fontId="12" fillId="0" borderId="46" xfId="1" applyNumberFormat="1" applyFont="1" applyBorder="1" applyAlignment="1" applyProtection="1">
      <alignment horizontal="center" vertical="center"/>
      <protection locked="0"/>
    </xf>
    <xf numFmtId="49" fontId="12" fillId="0" borderId="58" xfId="1" applyNumberFormat="1" applyFont="1" applyBorder="1" applyAlignment="1" applyProtection="1">
      <alignment horizontal="center" vertical="center"/>
      <protection locked="0"/>
    </xf>
    <xf numFmtId="0" fontId="12" fillId="0" borderId="63" xfId="1" applyFont="1" applyBorder="1" applyAlignment="1" applyProtection="1">
      <alignment horizontal="center" vertical="center"/>
      <protection locked="0"/>
    </xf>
    <xf numFmtId="49" fontId="10" fillId="3" borderId="11" xfId="1" applyNumberFormat="1" applyFont="1" applyFill="1" applyBorder="1" applyAlignment="1" applyProtection="1">
      <alignment horizontal="center" vertical="center"/>
      <protection locked="0"/>
    </xf>
    <xf numFmtId="49" fontId="12" fillId="0" borderId="69" xfId="1" quotePrefix="1" applyNumberFormat="1" applyFont="1" applyBorder="1" applyAlignment="1" applyProtection="1">
      <alignment horizontal="center" vertical="center"/>
      <protection locked="0"/>
    </xf>
    <xf numFmtId="49" fontId="10" fillId="3" borderId="23" xfId="1" applyNumberFormat="1" applyFont="1" applyFill="1" applyBorder="1" applyAlignment="1" applyProtection="1">
      <alignment horizontal="center" vertical="center"/>
      <protection locked="0"/>
    </xf>
    <xf numFmtId="0" fontId="10" fillId="3" borderId="29" xfId="1" applyFont="1" applyFill="1" applyBorder="1" applyProtection="1">
      <alignment vertical="center"/>
      <protection locked="0"/>
    </xf>
    <xf numFmtId="49" fontId="10" fillId="3" borderId="46" xfId="1" applyNumberFormat="1" applyFont="1" applyFill="1" applyBorder="1" applyAlignment="1" applyProtection="1">
      <alignment horizontal="center" vertical="center"/>
      <protection locked="0"/>
    </xf>
    <xf numFmtId="49" fontId="10" fillId="3" borderId="72" xfId="1" applyNumberFormat="1" applyFont="1" applyFill="1" applyBorder="1" applyAlignment="1" applyProtection="1">
      <alignment horizontal="center" vertical="center"/>
      <protection locked="0"/>
    </xf>
    <xf numFmtId="49" fontId="12" fillId="0" borderId="72" xfId="1" quotePrefix="1" applyNumberFormat="1" applyFont="1" applyBorder="1" applyAlignment="1" applyProtection="1">
      <alignment horizontal="center" vertical="center"/>
      <protection locked="0"/>
    </xf>
    <xf numFmtId="49" fontId="12" fillId="0" borderId="72" xfId="1" applyNumberFormat="1" applyFont="1" applyBorder="1" applyAlignment="1" applyProtection="1">
      <alignment horizontal="center" vertical="center"/>
      <protection locked="0"/>
    </xf>
    <xf numFmtId="49" fontId="10" fillId="3" borderId="40" xfId="1" applyNumberFormat="1" applyFont="1" applyFill="1" applyBorder="1" applyAlignment="1" applyProtection="1">
      <alignment horizontal="center" vertical="center"/>
      <protection locked="0"/>
    </xf>
    <xf numFmtId="0" fontId="10" fillId="3" borderId="13" xfId="1" applyFont="1" applyFill="1" applyBorder="1" applyAlignment="1" applyProtection="1">
      <alignment horizontal="center" vertical="center"/>
      <protection locked="0"/>
    </xf>
    <xf numFmtId="49" fontId="12" fillId="0" borderId="40" xfId="1" applyNumberFormat="1" applyFont="1" applyBorder="1" applyAlignment="1" applyProtection="1">
      <alignment horizontal="center" vertical="center"/>
      <protection locked="0"/>
    </xf>
    <xf numFmtId="49" fontId="16" fillId="3" borderId="40" xfId="1" applyNumberFormat="1" applyFont="1" applyFill="1" applyBorder="1" applyAlignment="1" applyProtection="1">
      <alignment horizontal="center" vertical="center"/>
      <protection locked="0"/>
    </xf>
    <xf numFmtId="49" fontId="17" fillId="0" borderId="40" xfId="1" quotePrefix="1" applyNumberFormat="1" applyFont="1" applyBorder="1" applyAlignment="1" applyProtection="1">
      <alignment horizontal="center" vertical="center"/>
      <protection locked="0"/>
    </xf>
    <xf numFmtId="49" fontId="16" fillId="3" borderId="72" xfId="1" applyNumberFormat="1" applyFont="1" applyFill="1" applyBorder="1" applyAlignment="1" applyProtection="1">
      <alignment horizontal="center" vertical="center"/>
      <protection locked="0"/>
    </xf>
    <xf numFmtId="49" fontId="17" fillId="0" borderId="72" xfId="1" quotePrefix="1" applyNumberFormat="1" applyFont="1" applyBorder="1" applyAlignment="1" applyProtection="1">
      <alignment horizontal="center" vertical="center"/>
      <protection locked="0"/>
    </xf>
    <xf numFmtId="0" fontId="10" fillId="0" borderId="17" xfId="1" applyFont="1" applyBorder="1" applyProtection="1">
      <alignment vertical="center"/>
      <protection locked="0"/>
    </xf>
    <xf numFmtId="49" fontId="17" fillId="0" borderId="72" xfId="1" applyNumberFormat="1" applyFont="1" applyBorder="1" applyAlignment="1" applyProtection="1">
      <alignment horizontal="center" vertical="center"/>
      <protection locked="0"/>
    </xf>
    <xf numFmtId="49" fontId="10" fillId="3" borderId="24" xfId="1" applyNumberFormat="1" applyFont="1" applyFill="1" applyBorder="1" applyAlignment="1" applyProtection="1">
      <alignment horizontal="center" vertical="center"/>
      <protection locked="0"/>
    </xf>
    <xf numFmtId="49" fontId="17" fillId="0" borderId="40" xfId="1" applyNumberFormat="1" applyFont="1" applyBorder="1" applyAlignment="1" applyProtection="1">
      <alignment horizontal="center" vertical="center"/>
      <protection locked="0"/>
    </xf>
    <xf numFmtId="49" fontId="12" fillId="0" borderId="65" xfId="1" quotePrefix="1" applyNumberFormat="1" applyFont="1" applyBorder="1" applyAlignment="1" applyProtection="1">
      <alignment horizontal="center" vertical="center"/>
      <protection locked="0"/>
    </xf>
    <xf numFmtId="49" fontId="10" fillId="3" borderId="69" xfId="1" applyNumberFormat="1" applyFont="1" applyFill="1" applyBorder="1" applyAlignment="1" applyProtection="1">
      <alignment horizontal="center" vertical="center"/>
      <protection locked="0"/>
    </xf>
    <xf numFmtId="0" fontId="10" fillId="3" borderId="71" xfId="1" applyFont="1" applyFill="1" applyBorder="1" applyProtection="1">
      <alignment vertical="center"/>
      <protection locked="0"/>
    </xf>
    <xf numFmtId="0" fontId="12" fillId="0" borderId="71" xfId="1" applyFont="1" applyBorder="1" applyProtection="1">
      <alignment vertical="center"/>
      <protection locked="0"/>
    </xf>
    <xf numFmtId="49" fontId="10" fillId="3" borderId="65" xfId="1" applyNumberFormat="1" applyFont="1" applyFill="1" applyBorder="1" applyAlignment="1" applyProtection="1">
      <alignment horizontal="center" vertical="center"/>
      <protection locked="0"/>
    </xf>
    <xf numFmtId="186" fontId="12" fillId="0" borderId="80" xfId="1" applyNumberFormat="1" applyFont="1" applyBorder="1" applyAlignment="1" applyProtection="1">
      <alignment horizontal="right" vertical="center"/>
      <protection locked="0"/>
    </xf>
    <xf numFmtId="0" fontId="12" fillId="0" borderId="32" xfId="1" applyFont="1" applyBorder="1" applyAlignment="1" applyProtection="1">
      <alignment horizontal="right" vertical="center"/>
      <protection locked="0"/>
    </xf>
    <xf numFmtId="49" fontId="12" fillId="0" borderId="48" xfId="1" applyNumberFormat="1" applyFont="1" applyBorder="1" applyAlignment="1" applyProtection="1">
      <alignment horizontal="center" vertical="center"/>
      <protection locked="0"/>
    </xf>
    <xf numFmtId="0" fontId="11" fillId="2" borderId="0" xfId="1" applyFont="1" applyFill="1" applyProtection="1">
      <alignment vertical="center"/>
      <protection locked="0"/>
    </xf>
    <xf numFmtId="186" fontId="12" fillId="0" borderId="80" xfId="1" applyNumberFormat="1" applyFont="1" applyBorder="1" applyProtection="1">
      <alignment vertical="center"/>
      <protection locked="0"/>
    </xf>
    <xf numFmtId="0" fontId="10" fillId="2" borderId="0" xfId="1" applyFont="1" applyFill="1" applyProtection="1">
      <alignment vertical="center"/>
      <protection locked="0"/>
    </xf>
    <xf numFmtId="186" fontId="10" fillId="0" borderId="0" xfId="1" applyNumberFormat="1" applyFont="1" applyProtection="1">
      <alignment vertical="center"/>
      <protection locked="0"/>
    </xf>
    <xf numFmtId="186" fontId="12" fillId="0" borderId="0" xfId="1" applyNumberFormat="1" applyFont="1" applyAlignment="1" applyProtection="1">
      <alignment horizontal="right" vertical="center"/>
      <protection locked="0"/>
    </xf>
    <xf numFmtId="186" fontId="12" fillId="0" borderId="32" xfId="1" applyNumberFormat="1" applyFont="1" applyBorder="1" applyAlignment="1" applyProtection="1">
      <alignment horizontal="right" vertical="center"/>
      <protection locked="0"/>
    </xf>
    <xf numFmtId="186" fontId="12" fillId="0" borderId="85" xfId="1" applyNumberFormat="1" applyFont="1" applyBorder="1" applyProtection="1">
      <alignment vertical="center"/>
      <protection locked="0"/>
    </xf>
    <xf numFmtId="186" fontId="10" fillId="3" borderId="80" xfId="2" applyNumberFormat="1" applyFont="1" applyFill="1" applyBorder="1" applyAlignment="1" applyProtection="1">
      <alignment horizontal="right" vertical="center"/>
    </xf>
    <xf numFmtId="186" fontId="10" fillId="3" borderId="13" xfId="2" applyNumberFormat="1" applyFont="1" applyFill="1" applyBorder="1" applyAlignment="1" applyProtection="1">
      <alignment horizontal="right" vertical="center"/>
    </xf>
    <xf numFmtId="49" fontId="10" fillId="0" borderId="46" xfId="1" applyNumberFormat="1" applyFont="1" applyBorder="1" applyAlignment="1" applyProtection="1">
      <alignment horizontal="center" vertical="center"/>
      <protection locked="0"/>
    </xf>
    <xf numFmtId="49" fontId="10" fillId="0" borderId="40" xfId="1" quotePrefix="1" applyNumberFormat="1" applyFont="1" applyBorder="1" applyAlignment="1" applyProtection="1">
      <alignment horizontal="center" vertical="center"/>
      <protection locked="0"/>
    </xf>
    <xf numFmtId="186" fontId="10" fillId="3" borderId="39" xfId="1" applyNumberFormat="1" applyFont="1" applyFill="1" applyBorder="1">
      <alignment vertical="center"/>
    </xf>
    <xf numFmtId="49" fontId="16" fillId="0" borderId="40" xfId="1" applyNumberFormat="1" applyFont="1" applyBorder="1" applyAlignment="1" applyProtection="1">
      <alignment horizontal="center" vertical="center"/>
      <protection locked="0"/>
    </xf>
    <xf numFmtId="0" fontId="17" fillId="0" borderId="32" xfId="1" applyFont="1" applyBorder="1" applyAlignment="1" applyProtection="1">
      <alignment horizontal="right" vertical="center"/>
      <protection locked="0"/>
    </xf>
    <xf numFmtId="186" fontId="12" fillId="0" borderId="0" xfId="1" applyNumberFormat="1" applyFont="1" applyProtection="1">
      <alignment vertical="center"/>
      <protection locked="0"/>
    </xf>
    <xf numFmtId="186" fontId="17" fillId="0" borderId="13" xfId="1" applyNumberFormat="1" applyFont="1" applyBorder="1" applyAlignment="1" applyProtection="1">
      <alignment horizontal="right" vertical="center"/>
      <protection locked="0"/>
    </xf>
    <xf numFmtId="186" fontId="16" fillId="3" borderId="13" xfId="2" applyNumberFormat="1" applyFont="1" applyFill="1" applyBorder="1" applyAlignment="1" applyProtection="1">
      <alignment horizontal="right" vertical="center"/>
    </xf>
    <xf numFmtId="186" fontId="16" fillId="3" borderId="39" xfId="2" applyNumberFormat="1" applyFont="1" applyFill="1" applyBorder="1" applyAlignment="1" applyProtection="1">
      <alignment horizontal="right" vertical="center"/>
    </xf>
    <xf numFmtId="186" fontId="16" fillId="3" borderId="13" xfId="1" applyNumberFormat="1" applyFont="1" applyFill="1" applyBorder="1" applyProtection="1">
      <alignment vertical="center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protection locked="0"/>
    </xf>
    <xf numFmtId="0" fontId="13" fillId="0" borderId="0" xfId="0" applyFont="1" applyProtection="1">
      <alignment vertical="center"/>
      <protection locked="0"/>
    </xf>
    <xf numFmtId="186" fontId="12" fillId="0" borderId="38" xfId="1" applyNumberFormat="1" applyFont="1" applyBorder="1" applyProtection="1">
      <alignment vertical="center"/>
      <protection locked="0"/>
    </xf>
    <xf numFmtId="186" fontId="12" fillId="0" borderId="17" xfId="1" applyNumberFormat="1" applyFont="1" applyBorder="1" applyAlignment="1">
      <alignment horizontal="right" vertical="center"/>
    </xf>
    <xf numFmtId="186" fontId="12" fillId="0" borderId="37" xfId="1" applyNumberFormat="1" applyFont="1" applyBorder="1" applyAlignment="1" applyProtection="1">
      <alignment horizontal="right" vertical="center"/>
      <protection locked="0"/>
    </xf>
    <xf numFmtId="186" fontId="12" fillId="0" borderId="47" xfId="1" applyNumberFormat="1" applyFont="1" applyBorder="1" applyAlignment="1" applyProtection="1">
      <alignment horizontal="center" vertical="center"/>
      <protection locked="0"/>
    </xf>
    <xf numFmtId="49" fontId="12" fillId="0" borderId="48" xfId="1" applyNumberFormat="1" applyFont="1" applyBorder="1" applyAlignment="1" applyProtection="1">
      <alignment horizontal="center" vertical="center" shrinkToFit="1"/>
      <protection locked="0"/>
    </xf>
    <xf numFmtId="0" fontId="12" fillId="0" borderId="36" xfId="1" applyFont="1" applyBorder="1" applyAlignment="1" applyProtection="1">
      <alignment vertical="center" shrinkToFit="1"/>
      <protection locked="0"/>
    </xf>
    <xf numFmtId="49" fontId="12" fillId="0" borderId="74" xfId="1" applyNumberFormat="1" applyFont="1" applyBorder="1" applyAlignment="1" applyProtection="1">
      <alignment horizontal="center" vertical="center" shrinkToFit="1"/>
      <protection locked="0"/>
    </xf>
    <xf numFmtId="0" fontId="12" fillId="0" borderId="78" xfId="1" applyFont="1" applyBorder="1" applyAlignment="1" applyProtection="1">
      <alignment vertical="center" shrinkToFit="1"/>
      <protection locked="0"/>
    </xf>
    <xf numFmtId="186" fontId="12" fillId="0" borderId="73" xfId="1" applyNumberFormat="1" applyFont="1" applyBorder="1" applyProtection="1">
      <alignment vertical="center"/>
      <protection locked="0"/>
    </xf>
    <xf numFmtId="186" fontId="12" fillId="0" borderId="76" xfId="1" applyNumberFormat="1" applyFont="1" applyBorder="1" applyProtection="1">
      <alignment vertical="center"/>
      <protection locked="0"/>
    </xf>
    <xf numFmtId="186" fontId="12" fillId="0" borderId="76" xfId="1" applyNumberFormat="1" applyFont="1" applyBorder="1" applyAlignment="1" applyProtection="1">
      <alignment horizontal="right" vertical="center"/>
      <protection locked="0"/>
    </xf>
    <xf numFmtId="186" fontId="12" fillId="0" borderId="75" xfId="1" applyNumberFormat="1" applyFont="1" applyBorder="1" applyAlignment="1">
      <alignment horizontal="right" vertical="center"/>
    </xf>
    <xf numFmtId="186" fontId="12" fillId="0" borderId="49" xfId="1" applyNumberFormat="1" applyFont="1" applyBorder="1" applyAlignment="1" applyProtection="1">
      <alignment horizontal="right" vertical="center"/>
      <protection locked="0"/>
    </xf>
    <xf numFmtId="186" fontId="12" fillId="0" borderId="78" xfId="1" applyNumberFormat="1" applyFont="1" applyBorder="1" applyAlignment="1" applyProtection="1">
      <alignment horizontal="right" vertical="center"/>
      <protection locked="0"/>
    </xf>
    <xf numFmtId="186" fontId="12" fillId="0" borderId="33" xfId="1" applyNumberFormat="1" applyFont="1" applyBorder="1" applyAlignment="1" applyProtection="1">
      <alignment horizontal="center" vertical="center"/>
      <protection locked="0"/>
    </xf>
    <xf numFmtId="186" fontId="12" fillId="0" borderId="50" xfId="1" applyNumberFormat="1" applyFont="1" applyBorder="1" applyAlignment="1" applyProtection="1">
      <alignment horizontal="center" vertical="center"/>
      <protection locked="0"/>
    </xf>
    <xf numFmtId="186" fontId="10" fillId="2" borderId="3" xfId="3" applyNumberFormat="1" applyFont="1" applyFill="1" applyBorder="1" applyAlignment="1" applyProtection="1">
      <alignment horizontal="right" vertical="center"/>
    </xf>
    <xf numFmtId="186" fontId="10" fillId="2" borderId="4" xfId="3" applyNumberFormat="1" applyFont="1" applyFill="1" applyBorder="1" applyAlignment="1" applyProtection="1">
      <alignment horizontal="right" vertical="center"/>
    </xf>
    <xf numFmtId="186" fontId="10" fillId="2" borderId="2" xfId="3" applyNumberFormat="1" applyFont="1" applyFill="1" applyBorder="1" applyAlignment="1" applyProtection="1">
      <alignment horizontal="right" vertical="center"/>
    </xf>
    <xf numFmtId="186" fontId="10" fillId="2" borderId="5" xfId="3" applyNumberFormat="1" applyFont="1" applyFill="1" applyBorder="1" applyAlignment="1" applyProtection="1">
      <alignment horizontal="right" vertical="center"/>
    </xf>
    <xf numFmtId="186" fontId="10" fillId="2" borderId="20" xfId="3" applyNumberFormat="1" applyFont="1" applyFill="1" applyBorder="1" applyAlignment="1" applyProtection="1">
      <alignment horizontal="right" vertical="center"/>
    </xf>
    <xf numFmtId="186" fontId="10" fillId="2" borderId="4" xfId="3" applyNumberFormat="1" applyFont="1" applyFill="1" applyBorder="1" applyAlignment="1" applyProtection="1">
      <alignment horizontal="center" vertical="center"/>
    </xf>
    <xf numFmtId="186" fontId="10" fillId="2" borderId="51" xfId="3" applyNumberFormat="1" applyFont="1" applyFill="1" applyBorder="1" applyAlignment="1" applyProtection="1">
      <alignment horizontal="center" vertical="center"/>
    </xf>
    <xf numFmtId="0" fontId="11" fillId="2" borderId="0" xfId="1" applyFont="1" applyFill="1" applyAlignment="1" applyProtection="1">
      <alignment horizontal="right" vertical="center"/>
      <protection locked="0"/>
    </xf>
    <xf numFmtId="0" fontId="11" fillId="2" borderId="32" xfId="1" applyFont="1" applyFill="1" applyBorder="1" applyAlignment="1" applyProtection="1">
      <alignment horizontal="right" vertical="center"/>
      <protection locked="0"/>
    </xf>
    <xf numFmtId="186" fontId="12" fillId="0" borderId="12" xfId="1" applyNumberFormat="1" applyFont="1" applyBorder="1">
      <alignment vertical="center"/>
    </xf>
    <xf numFmtId="186" fontId="12" fillId="0" borderId="9" xfId="1" applyNumberFormat="1" applyFont="1" applyBorder="1" applyProtection="1">
      <alignment vertical="center"/>
      <protection locked="0"/>
    </xf>
    <xf numFmtId="186" fontId="12" fillId="0" borderId="10" xfId="1" applyNumberFormat="1" applyFont="1" applyBorder="1" applyProtection="1">
      <alignment vertical="center"/>
      <protection locked="0"/>
    </xf>
    <xf numFmtId="186" fontId="12" fillId="0" borderId="16" xfId="3" applyNumberFormat="1" applyFont="1" applyFill="1" applyBorder="1" applyAlignment="1" applyProtection="1">
      <alignment horizontal="center" vertical="center"/>
      <protection locked="0"/>
    </xf>
    <xf numFmtId="186" fontId="12" fillId="0" borderId="52" xfId="3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 applyProtection="1">
      <alignment horizontal="right" vertical="center"/>
      <protection locked="0"/>
    </xf>
    <xf numFmtId="0" fontId="20" fillId="0" borderId="32" xfId="1" applyFont="1" applyBorder="1" applyAlignment="1" applyProtection="1">
      <alignment horizontal="right" vertical="center"/>
      <protection locked="0"/>
    </xf>
    <xf numFmtId="0" fontId="12" fillId="0" borderId="57" xfId="1" applyFont="1" applyBorder="1" applyAlignment="1" applyProtection="1">
      <alignment horizontal="right" vertical="center"/>
      <protection locked="0"/>
    </xf>
    <xf numFmtId="0" fontId="12" fillId="0" borderId="13" xfId="1" applyFont="1" applyBorder="1" applyAlignment="1">
      <alignment horizontal="right" vertical="center"/>
    </xf>
    <xf numFmtId="186" fontId="12" fillId="0" borderId="13" xfId="3" applyNumberFormat="1" applyFont="1" applyFill="1" applyBorder="1" applyAlignment="1" applyProtection="1">
      <alignment horizontal="center" vertical="center"/>
      <protection locked="0"/>
    </xf>
    <xf numFmtId="186" fontId="12" fillId="0" borderId="47" xfId="3" applyNumberFormat="1" applyFont="1" applyFill="1" applyBorder="1" applyAlignment="1" applyProtection="1">
      <alignment horizontal="center" vertical="center"/>
      <protection locked="0"/>
    </xf>
    <xf numFmtId="0" fontId="12" fillId="0" borderId="73" xfId="1" applyFont="1" applyBorder="1" applyAlignment="1" applyProtection="1">
      <alignment horizontal="right" vertical="center"/>
      <protection locked="0"/>
    </xf>
    <xf numFmtId="0" fontId="12" fillId="0" borderId="47" xfId="1" applyFont="1" applyBorder="1" applyAlignment="1" applyProtection="1">
      <alignment horizontal="center" vertical="center"/>
      <protection locked="0"/>
    </xf>
    <xf numFmtId="0" fontId="12" fillId="0" borderId="38" xfId="1" applyFont="1" applyBorder="1" applyAlignment="1" applyProtection="1">
      <alignment horizontal="right" vertical="center"/>
      <protection locked="0"/>
    </xf>
    <xf numFmtId="186" fontId="12" fillId="0" borderId="60" xfId="1" applyNumberFormat="1" applyFont="1" applyBorder="1" applyProtection="1">
      <alignment vertical="center"/>
      <protection locked="0"/>
    </xf>
    <xf numFmtId="186" fontId="12" fillId="0" borderId="29" xfId="1" applyNumberFormat="1" applyFont="1" applyBorder="1">
      <alignment vertical="center"/>
    </xf>
    <xf numFmtId="186" fontId="12" fillId="0" borderId="70" xfId="1" applyNumberFormat="1" applyFont="1" applyBorder="1">
      <alignment vertical="center"/>
    </xf>
    <xf numFmtId="0" fontId="12" fillId="0" borderId="41" xfId="1" applyFont="1" applyBorder="1" applyAlignment="1" applyProtection="1">
      <alignment vertical="center" shrinkToFit="1"/>
      <protection locked="0"/>
    </xf>
    <xf numFmtId="186" fontId="12" fillId="0" borderId="57" xfId="1" applyNumberFormat="1" applyFont="1" applyBorder="1" applyAlignment="1" applyProtection="1">
      <alignment horizontal="right" vertical="center"/>
      <protection locked="0"/>
    </xf>
    <xf numFmtId="186" fontId="12" fillId="0" borderId="13" xfId="1" applyNumberFormat="1" applyFont="1" applyBorder="1" applyAlignment="1" applyProtection="1">
      <alignment horizontal="right" vertical="center" shrinkToFit="1"/>
      <protection locked="0"/>
    </xf>
    <xf numFmtId="186" fontId="12" fillId="0" borderId="39" xfId="1" applyNumberFormat="1" applyFont="1" applyBorder="1">
      <alignment vertical="center"/>
    </xf>
    <xf numFmtId="0" fontId="12" fillId="0" borderId="66" xfId="1" applyFont="1" applyBorder="1" applyAlignment="1" applyProtection="1">
      <alignment vertical="center" shrinkToFit="1"/>
      <protection locked="0"/>
    </xf>
    <xf numFmtId="186" fontId="12" fillId="0" borderId="60" xfId="1" applyNumberFormat="1" applyFont="1" applyBorder="1" applyAlignment="1" applyProtection="1">
      <alignment horizontal="right" vertical="center"/>
      <protection locked="0"/>
    </xf>
    <xf numFmtId="186" fontId="12" fillId="0" borderId="63" xfId="1" applyNumberFormat="1" applyFont="1" applyBorder="1" applyAlignment="1" applyProtection="1">
      <alignment horizontal="right" vertical="center"/>
      <protection locked="0"/>
    </xf>
    <xf numFmtId="186" fontId="12" fillId="0" borderId="59" xfId="1" applyNumberFormat="1" applyFont="1" applyBorder="1" applyAlignment="1">
      <alignment horizontal="right" vertical="center"/>
    </xf>
    <xf numFmtId="186" fontId="12" fillId="0" borderId="62" xfId="1" applyNumberFormat="1" applyFont="1" applyBorder="1" applyAlignment="1" applyProtection="1">
      <alignment horizontal="right" vertical="center"/>
      <protection locked="0"/>
    </xf>
    <xf numFmtId="0" fontId="12" fillId="0" borderId="68" xfId="1" applyFont="1" applyBorder="1" applyAlignment="1" applyProtection="1">
      <alignment horizontal="center" vertical="center"/>
      <protection locked="0"/>
    </xf>
    <xf numFmtId="0" fontId="10" fillId="2" borderId="0" xfId="1" applyFont="1" applyFill="1" applyAlignment="1" applyProtection="1">
      <alignment horizontal="right" vertical="center"/>
      <protection locked="0"/>
    </xf>
    <xf numFmtId="0" fontId="10" fillId="2" borderId="32" xfId="1" applyFont="1" applyFill="1" applyBorder="1" applyAlignment="1" applyProtection="1">
      <alignment horizontal="right" vertical="center"/>
      <protection locked="0"/>
    </xf>
    <xf numFmtId="0" fontId="10" fillId="3" borderId="14" xfId="1" applyFont="1" applyFill="1" applyBorder="1" applyProtection="1">
      <alignment vertical="center"/>
      <protection locked="0"/>
    </xf>
    <xf numFmtId="186" fontId="10" fillId="3" borderId="15" xfId="3" applyNumberFormat="1" applyFont="1" applyFill="1" applyBorder="1" applyAlignment="1" applyProtection="1">
      <alignment horizontal="right" vertical="center"/>
      <protection locked="0"/>
    </xf>
    <xf numFmtId="186" fontId="10" fillId="3" borderId="16" xfId="3" applyNumberFormat="1" applyFont="1" applyFill="1" applyBorder="1" applyAlignment="1" applyProtection="1">
      <alignment horizontal="right" vertical="center"/>
      <protection locked="0"/>
    </xf>
    <xf numFmtId="186" fontId="10" fillId="3" borderId="12" xfId="3" applyNumberFormat="1" applyFont="1" applyFill="1" applyBorder="1" applyAlignment="1" applyProtection="1">
      <alignment horizontal="right" vertical="center"/>
    </xf>
    <xf numFmtId="186" fontId="10" fillId="3" borderId="16" xfId="3" applyNumberFormat="1" applyFont="1" applyFill="1" applyBorder="1" applyAlignment="1" applyProtection="1">
      <alignment horizontal="center" vertical="center"/>
      <protection locked="0"/>
    </xf>
    <xf numFmtId="186" fontId="10" fillId="3" borderId="52" xfId="3" applyNumberFormat="1" applyFont="1" applyFill="1" applyBorder="1" applyAlignment="1" applyProtection="1">
      <alignment horizontal="center" vertical="center"/>
      <protection locked="0"/>
    </xf>
    <xf numFmtId="186" fontId="10" fillId="0" borderId="0" xfId="1" applyNumberFormat="1" applyFont="1" applyAlignment="1" applyProtection="1">
      <alignment horizontal="right" vertical="center"/>
      <protection locked="0"/>
    </xf>
    <xf numFmtId="186" fontId="10" fillId="0" borderId="32" xfId="1" applyNumberFormat="1" applyFont="1" applyBorder="1" applyAlignment="1" applyProtection="1">
      <alignment horizontal="right" vertical="center"/>
      <protection locked="0"/>
    </xf>
    <xf numFmtId="186" fontId="12" fillId="0" borderId="85" xfId="1" applyNumberFormat="1" applyFont="1" applyBorder="1" applyAlignment="1" applyProtection="1">
      <alignment horizontal="right" vertical="center"/>
      <protection locked="0"/>
    </xf>
    <xf numFmtId="186" fontId="12" fillId="4" borderId="85" xfId="1" applyNumberFormat="1" applyFont="1" applyFill="1" applyBorder="1" applyAlignment="1" applyProtection="1">
      <alignment horizontal="right" vertical="center"/>
      <protection locked="0"/>
    </xf>
    <xf numFmtId="38" fontId="12" fillId="4" borderId="85" xfId="4" applyFont="1" applyFill="1" applyBorder="1" applyAlignment="1" applyProtection="1">
      <alignment vertical="center" shrinkToFit="1"/>
      <protection locked="0"/>
    </xf>
    <xf numFmtId="186" fontId="12" fillId="4" borderId="85" xfId="1" applyNumberFormat="1" applyFont="1" applyFill="1" applyBorder="1" applyProtection="1">
      <alignment vertical="center"/>
      <protection locked="0"/>
    </xf>
    <xf numFmtId="186" fontId="12" fillId="0" borderId="70" xfId="1" applyNumberFormat="1" applyFont="1" applyBorder="1" applyAlignment="1">
      <alignment horizontal="right" vertical="center"/>
    </xf>
    <xf numFmtId="186" fontId="10" fillId="3" borderId="57" xfId="3" applyNumberFormat="1" applyFont="1" applyFill="1" applyBorder="1" applyAlignment="1" applyProtection="1">
      <alignment horizontal="right" vertical="center"/>
    </xf>
    <xf numFmtId="186" fontId="10" fillId="3" borderId="67" xfId="3" applyNumberFormat="1" applyFont="1" applyFill="1" applyBorder="1" applyAlignment="1" applyProtection="1">
      <alignment horizontal="right" vertical="center"/>
    </xf>
    <xf numFmtId="186" fontId="10" fillId="3" borderId="13" xfId="3" applyNumberFormat="1" applyFont="1" applyFill="1" applyBorder="1" applyAlignment="1" applyProtection="1">
      <alignment horizontal="right" vertical="center"/>
    </xf>
    <xf numFmtId="186" fontId="10" fillId="3" borderId="61" xfId="3" applyNumberFormat="1" applyFont="1" applyFill="1" applyBorder="1" applyAlignment="1" applyProtection="1">
      <alignment horizontal="right" vertical="center"/>
    </xf>
    <xf numFmtId="186" fontId="10" fillId="3" borderId="67" xfId="3" applyNumberFormat="1" applyFont="1" applyFill="1" applyBorder="1" applyAlignment="1" applyProtection="1">
      <alignment horizontal="center" vertical="center"/>
    </xf>
    <xf numFmtId="186" fontId="10" fillId="3" borderId="47" xfId="3" applyNumberFormat="1" applyFont="1" applyFill="1" applyBorder="1" applyAlignment="1" applyProtection="1">
      <alignment horizontal="center" vertical="center"/>
    </xf>
    <xf numFmtId="186" fontId="12" fillId="0" borderId="67" xfId="1" applyNumberFormat="1" applyFont="1" applyBorder="1" applyAlignment="1" applyProtection="1">
      <alignment horizontal="right" vertical="center"/>
      <protection locked="0"/>
    </xf>
    <xf numFmtId="186" fontId="12" fillId="0" borderId="61" xfId="1" applyNumberFormat="1" applyFont="1" applyBorder="1">
      <alignment vertical="center"/>
    </xf>
    <xf numFmtId="186" fontId="12" fillId="0" borderId="67" xfId="1" applyNumberFormat="1" applyFont="1" applyBorder="1" applyAlignment="1" applyProtection="1">
      <alignment horizontal="center" vertical="center"/>
      <protection locked="0"/>
    </xf>
    <xf numFmtId="186" fontId="10" fillId="3" borderId="60" xfId="3" applyNumberFormat="1" applyFont="1" applyFill="1" applyBorder="1" applyAlignment="1" applyProtection="1">
      <alignment horizontal="right" vertical="center"/>
    </xf>
    <xf numFmtId="186" fontId="12" fillId="3" borderId="13" xfId="1" applyNumberFormat="1" applyFont="1" applyFill="1" applyBorder="1" applyAlignment="1">
      <alignment horizontal="center" vertical="center"/>
    </xf>
    <xf numFmtId="186" fontId="12" fillId="3" borderId="47" xfId="1" applyNumberFormat="1" applyFont="1" applyFill="1" applyBorder="1" applyAlignment="1">
      <alignment horizontal="center" vertical="center"/>
    </xf>
    <xf numFmtId="0" fontId="10" fillId="0" borderId="0" xfId="1" applyFont="1" applyAlignment="1" applyProtection="1">
      <alignment horizontal="right" vertical="center"/>
      <protection locked="0"/>
    </xf>
    <xf numFmtId="0" fontId="10" fillId="0" borderId="32" xfId="1" applyFont="1" applyBorder="1" applyAlignment="1" applyProtection="1">
      <alignment horizontal="right" vertical="center"/>
      <protection locked="0"/>
    </xf>
    <xf numFmtId="186" fontId="12" fillId="0" borderId="60" xfId="3" applyNumberFormat="1" applyFont="1" applyFill="1" applyBorder="1" applyAlignment="1" applyProtection="1">
      <alignment horizontal="right" vertical="center"/>
      <protection locked="0"/>
    </xf>
    <xf numFmtId="186" fontId="12" fillId="0" borderId="67" xfId="3" applyNumberFormat="1" applyFont="1" applyFill="1" applyBorder="1" applyAlignment="1" applyProtection="1">
      <alignment horizontal="right" vertical="center"/>
      <protection locked="0"/>
    </xf>
    <xf numFmtId="0" fontId="10" fillId="3" borderId="30" xfId="1" applyFont="1" applyFill="1" applyBorder="1" applyProtection="1">
      <alignment vertical="center"/>
      <protection locked="0"/>
    </xf>
    <xf numFmtId="186" fontId="10" fillId="3" borderId="57" xfId="1" applyNumberFormat="1" applyFont="1" applyFill="1" applyBorder="1" applyAlignment="1">
      <alignment horizontal="right" vertical="center"/>
    </xf>
    <xf numFmtId="186" fontId="10" fillId="3" borderId="29" xfId="1" applyNumberFormat="1" applyFont="1" applyFill="1" applyBorder="1" applyAlignment="1">
      <alignment horizontal="right" vertical="center"/>
    </xf>
    <xf numFmtId="186" fontId="10" fillId="3" borderId="13" xfId="3" applyNumberFormat="1" applyFont="1" applyFill="1" applyBorder="1" applyAlignment="1" applyProtection="1">
      <alignment horizontal="center" vertical="center"/>
    </xf>
    <xf numFmtId="186" fontId="11" fillId="0" borderId="30" xfId="1" applyNumberFormat="1" applyFont="1" applyBorder="1" applyAlignment="1" applyProtection="1">
      <alignment horizontal="right" vertical="center"/>
      <protection locked="0"/>
    </xf>
    <xf numFmtId="0" fontId="11" fillId="0" borderId="67" xfId="0" applyFont="1" applyBorder="1" applyAlignment="1" applyProtection="1">
      <alignment horizontal="right" vertical="center"/>
      <protection locked="0"/>
    </xf>
    <xf numFmtId="0" fontId="11" fillId="0" borderId="35" xfId="0" applyFont="1" applyBorder="1" applyAlignment="1" applyProtection="1">
      <alignment horizontal="right" vertical="center"/>
      <protection locked="0"/>
    </xf>
    <xf numFmtId="186" fontId="12" fillId="0" borderId="29" xfId="1" applyNumberFormat="1" applyFont="1" applyBorder="1" applyAlignment="1">
      <alignment horizontal="right" vertical="center"/>
    </xf>
    <xf numFmtId="186" fontId="12" fillId="0" borderId="22" xfId="1" applyNumberFormat="1" applyFont="1" applyBorder="1" applyAlignment="1">
      <alignment horizontal="right" vertical="center"/>
    </xf>
    <xf numFmtId="186" fontId="12" fillId="0" borderId="16" xfId="1" applyNumberFormat="1" applyFont="1" applyBorder="1" applyAlignment="1" applyProtection="1">
      <alignment horizontal="center" vertical="center"/>
      <protection locked="0"/>
    </xf>
    <xf numFmtId="186" fontId="12" fillId="0" borderId="52" xfId="1" applyNumberFormat="1" applyFont="1" applyBorder="1" applyAlignment="1" applyProtection="1">
      <alignment horizontal="center" vertical="center"/>
      <protection locked="0"/>
    </xf>
    <xf numFmtId="186" fontId="12" fillId="0" borderId="61" xfId="1" applyNumberFormat="1" applyFont="1" applyBorder="1" applyAlignment="1">
      <alignment horizontal="right" vertical="center"/>
    </xf>
    <xf numFmtId="186" fontId="10" fillId="3" borderId="70" xfId="1" applyNumberFormat="1" applyFont="1" applyFill="1" applyBorder="1" applyAlignment="1">
      <alignment horizontal="right" vertical="center"/>
    </xf>
    <xf numFmtId="186" fontId="10" fillId="3" borderId="64" xfId="1" applyNumberFormat="1" applyFont="1" applyFill="1" applyBorder="1" applyAlignment="1">
      <alignment horizontal="right" vertical="center"/>
    </xf>
    <xf numFmtId="186" fontId="10" fillId="3" borderId="16" xfId="3" applyNumberFormat="1" applyFont="1" applyFill="1" applyBorder="1" applyAlignment="1" applyProtection="1">
      <alignment horizontal="center" vertical="center"/>
    </xf>
    <xf numFmtId="186" fontId="10" fillId="3" borderId="52" xfId="3" applyNumberFormat="1" applyFont="1" applyFill="1" applyBorder="1" applyAlignment="1" applyProtection="1">
      <alignment horizontal="center" vertical="center"/>
    </xf>
    <xf numFmtId="186" fontId="10" fillId="3" borderId="70" xfId="3" applyNumberFormat="1" applyFont="1" applyFill="1" applyBorder="1" applyAlignment="1" applyProtection="1">
      <alignment horizontal="right" vertical="center"/>
    </xf>
    <xf numFmtId="186" fontId="10" fillId="3" borderId="13" xfId="1" applyNumberFormat="1" applyFont="1" applyFill="1" applyBorder="1" applyAlignment="1">
      <alignment horizontal="center" vertical="center"/>
    </xf>
    <xf numFmtId="186" fontId="10" fillId="3" borderId="47" xfId="1" applyNumberFormat="1" applyFont="1" applyFill="1" applyBorder="1" applyAlignment="1">
      <alignment horizontal="center" vertical="center"/>
    </xf>
    <xf numFmtId="186" fontId="12" fillId="0" borderId="82" xfId="1" applyNumberFormat="1" applyFont="1" applyBorder="1" applyAlignment="1" applyProtection="1">
      <alignment horizontal="right" vertical="center"/>
      <protection locked="0"/>
    </xf>
    <xf numFmtId="186" fontId="10" fillId="3" borderId="70" xfId="2" applyNumberFormat="1" applyFont="1" applyFill="1" applyBorder="1" applyAlignment="1" applyProtection="1">
      <alignment horizontal="right" vertical="center"/>
    </xf>
    <xf numFmtId="186" fontId="20" fillId="0" borderId="0" xfId="1" applyNumberFormat="1" applyFont="1" applyAlignment="1" applyProtection="1">
      <alignment horizontal="right" vertical="center"/>
      <protection locked="0"/>
    </xf>
    <xf numFmtId="186" fontId="20" fillId="0" borderId="32" xfId="1" applyNumberFormat="1" applyFont="1" applyBorder="1" applyAlignment="1" applyProtection="1">
      <alignment horizontal="right" vertical="center"/>
      <protection locked="0"/>
    </xf>
    <xf numFmtId="186" fontId="10" fillId="3" borderId="73" xfId="3" applyNumberFormat="1" applyFont="1" applyFill="1" applyBorder="1" applyAlignment="1" applyProtection="1">
      <alignment horizontal="right" vertical="center"/>
    </xf>
    <xf numFmtId="186" fontId="10" fillId="3" borderId="73" xfId="1" applyNumberFormat="1" applyFont="1" applyFill="1" applyBorder="1" applyAlignment="1">
      <alignment horizontal="right" vertical="center"/>
    </xf>
    <xf numFmtId="188" fontId="10" fillId="3" borderId="13" xfId="1" applyNumberFormat="1" applyFont="1" applyFill="1" applyBorder="1" applyAlignment="1">
      <alignment horizontal="right" vertical="center"/>
    </xf>
    <xf numFmtId="186" fontId="12" fillId="0" borderId="73" xfId="1" applyNumberFormat="1" applyFont="1" applyBorder="1" applyAlignment="1" applyProtection="1">
      <alignment horizontal="right" vertical="center"/>
      <protection locked="0"/>
    </xf>
    <xf numFmtId="186" fontId="18" fillId="0" borderId="13" xfId="1" applyNumberFormat="1" applyFont="1" applyBorder="1" applyAlignment="1" applyProtection="1">
      <alignment horizontal="center"/>
      <protection locked="0"/>
    </xf>
    <xf numFmtId="188" fontId="12" fillId="0" borderId="13" xfId="1" applyNumberFormat="1" applyFont="1" applyBorder="1" applyAlignment="1" applyProtection="1">
      <alignment horizontal="right" vertical="center"/>
      <protection locked="0"/>
    </xf>
    <xf numFmtId="0" fontId="10" fillId="3" borderId="41" xfId="1" applyFont="1" applyFill="1" applyBorder="1" applyProtection="1">
      <alignment vertical="center"/>
      <protection locked="0"/>
    </xf>
    <xf numFmtId="186" fontId="10" fillId="3" borderId="57" xfId="1" applyNumberFormat="1" applyFont="1" applyFill="1" applyBorder="1" applyAlignment="1" applyProtection="1">
      <alignment horizontal="right" vertical="center"/>
      <protection locked="0"/>
    </xf>
    <xf numFmtId="186" fontId="10" fillId="3" borderId="13" xfId="1" applyNumberFormat="1" applyFont="1" applyFill="1" applyBorder="1" applyAlignment="1" applyProtection="1">
      <alignment horizontal="center" vertical="center"/>
      <protection locked="0"/>
    </xf>
    <xf numFmtId="186" fontId="10" fillId="3" borderId="47" xfId="1" applyNumberFormat="1" applyFont="1" applyFill="1" applyBorder="1" applyAlignment="1" applyProtection="1">
      <alignment horizontal="center" vertical="center"/>
      <protection locked="0"/>
    </xf>
    <xf numFmtId="186" fontId="10" fillId="3" borderId="39" xfId="3" applyNumberFormat="1" applyFont="1" applyFill="1" applyBorder="1" applyAlignment="1" applyProtection="1">
      <alignment horizontal="right" vertical="center"/>
    </xf>
    <xf numFmtId="186" fontId="12" fillId="0" borderId="39" xfId="1" applyNumberFormat="1" applyFont="1" applyBorder="1" applyAlignment="1">
      <alignment horizontal="right" vertical="center"/>
    </xf>
    <xf numFmtId="186" fontId="12" fillId="0" borderId="39" xfId="3" applyNumberFormat="1" applyFont="1" applyFill="1" applyBorder="1" applyAlignment="1" applyProtection="1">
      <alignment horizontal="right" vertical="center"/>
    </xf>
    <xf numFmtId="186" fontId="10" fillId="3" borderId="60" xfId="2" applyNumberFormat="1" applyFont="1" applyFill="1" applyBorder="1" applyAlignment="1" applyProtection="1">
      <alignment horizontal="right" vertical="center"/>
    </xf>
    <xf numFmtId="186" fontId="10" fillId="3" borderId="29" xfId="3" applyNumberFormat="1" applyFont="1" applyFill="1" applyBorder="1" applyAlignment="1" applyProtection="1">
      <alignment horizontal="right" vertical="center"/>
    </xf>
    <xf numFmtId="186" fontId="12" fillId="0" borderId="29" xfId="3" applyNumberFormat="1" applyFont="1" applyFill="1" applyBorder="1" applyAlignment="1" applyProtection="1">
      <alignment horizontal="right" vertical="center"/>
    </xf>
    <xf numFmtId="186" fontId="10" fillId="3" borderId="79" xfId="3" applyNumberFormat="1" applyFont="1" applyFill="1" applyBorder="1" applyAlignment="1" applyProtection="1">
      <alignment horizontal="right" vertical="center"/>
    </xf>
    <xf numFmtId="186" fontId="12" fillId="0" borderId="79" xfId="1" applyNumberFormat="1" applyFont="1" applyBorder="1" applyProtection="1">
      <alignment vertical="center"/>
      <protection locked="0"/>
    </xf>
    <xf numFmtId="186" fontId="12" fillId="0" borderId="13" xfId="1" applyNumberFormat="1" applyFont="1" applyBorder="1" applyAlignment="1" applyProtection="1">
      <alignment horizontal="right" vertical="center" wrapText="1"/>
      <protection locked="0"/>
    </xf>
    <xf numFmtId="186" fontId="12" fillId="0" borderId="79" xfId="1" applyNumberFormat="1" applyFont="1" applyBorder="1" applyAlignment="1" applyProtection="1">
      <alignment horizontal="right" vertical="center"/>
      <protection locked="0"/>
    </xf>
    <xf numFmtId="186" fontId="10" fillId="3" borderId="60" xfId="1" applyNumberFormat="1" applyFont="1" applyFill="1" applyBorder="1">
      <alignment vertical="center"/>
    </xf>
    <xf numFmtId="0" fontId="11" fillId="0" borderId="0" xfId="1" applyFont="1" applyAlignment="1" applyProtection="1">
      <alignment horizontal="right" vertical="center"/>
      <protection locked="0"/>
    </xf>
    <xf numFmtId="0" fontId="11" fillId="0" borderId="32" xfId="1" applyFont="1" applyBorder="1" applyAlignment="1" applyProtection="1">
      <alignment horizontal="right" vertical="center"/>
      <protection locked="0"/>
    </xf>
    <xf numFmtId="0" fontId="16" fillId="3" borderId="30" xfId="1" applyFont="1" applyFill="1" applyBorder="1" applyProtection="1">
      <alignment vertical="center"/>
      <protection locked="0"/>
    </xf>
    <xf numFmtId="186" fontId="16" fillId="3" borderId="60" xfId="2" applyNumberFormat="1" applyFont="1" applyFill="1" applyBorder="1" applyAlignment="1" applyProtection="1">
      <alignment horizontal="right" vertical="center"/>
    </xf>
    <xf numFmtId="186" fontId="16" fillId="3" borderId="29" xfId="2" applyNumberFormat="1" applyFont="1" applyFill="1" applyBorder="1" applyAlignment="1" applyProtection="1">
      <alignment horizontal="right" vertical="center"/>
    </xf>
    <xf numFmtId="186" fontId="16" fillId="3" borderId="13" xfId="1" applyNumberFormat="1" applyFont="1" applyFill="1" applyBorder="1" applyAlignment="1">
      <alignment horizontal="center" vertical="center"/>
    </xf>
    <xf numFmtId="186" fontId="16" fillId="3" borderId="47" xfId="3" applyNumberFormat="1" applyFont="1" applyFill="1" applyBorder="1" applyAlignment="1" applyProtection="1">
      <alignment horizontal="center" vertical="center"/>
    </xf>
    <xf numFmtId="0" fontId="16" fillId="0" borderId="41" xfId="1" applyFont="1" applyBorder="1" applyProtection="1">
      <alignment vertical="center"/>
      <protection locked="0"/>
    </xf>
    <xf numFmtId="186" fontId="16" fillId="0" borderId="0" xfId="1" applyNumberFormat="1" applyFont="1" applyAlignment="1" applyProtection="1">
      <alignment horizontal="right" vertical="center"/>
      <protection locked="0"/>
    </xf>
    <xf numFmtId="186" fontId="16" fillId="0" borderId="32" xfId="1" applyNumberFormat="1" applyFont="1" applyBorder="1" applyAlignment="1" applyProtection="1">
      <alignment horizontal="right" vertical="center"/>
      <protection locked="0"/>
    </xf>
    <xf numFmtId="186" fontId="17" fillId="0" borderId="60" xfId="1" applyNumberFormat="1" applyFont="1" applyBorder="1" applyAlignment="1" applyProtection="1">
      <alignment horizontal="right" vertical="center"/>
      <protection locked="0"/>
    </xf>
    <xf numFmtId="186" fontId="17" fillId="0" borderId="29" xfId="1" applyNumberFormat="1" applyFont="1" applyBorder="1" applyAlignment="1">
      <alignment horizontal="right" vertical="center"/>
    </xf>
    <xf numFmtId="186" fontId="17" fillId="0" borderId="13" xfId="1" applyNumberFormat="1" applyFont="1" applyBorder="1" applyAlignment="1" applyProtection="1">
      <alignment horizontal="center" vertical="center"/>
      <protection locked="0"/>
    </xf>
    <xf numFmtId="186" fontId="17" fillId="0" borderId="47" xfId="1" applyNumberFormat="1" applyFont="1" applyBorder="1" applyAlignment="1" applyProtection="1">
      <alignment horizontal="center" vertical="center"/>
      <protection locked="0"/>
    </xf>
    <xf numFmtId="0" fontId="17" fillId="0" borderId="41" xfId="1" applyFont="1" applyBorder="1" applyProtection="1">
      <alignment vertical="center"/>
      <protection locked="0"/>
    </xf>
    <xf numFmtId="186" fontId="17" fillId="0" borderId="62" xfId="1" applyNumberFormat="1" applyFont="1" applyBorder="1" applyAlignment="1" applyProtection="1">
      <alignment horizontal="right" vertical="center"/>
      <protection locked="0"/>
    </xf>
    <xf numFmtId="186" fontId="17" fillId="0" borderId="63" xfId="3" applyNumberFormat="1" applyFont="1" applyFill="1" applyBorder="1" applyAlignment="1" applyProtection="1">
      <alignment horizontal="right" vertical="center"/>
      <protection locked="0"/>
    </xf>
    <xf numFmtId="186" fontId="17" fillId="0" borderId="59" xfId="1" applyNumberFormat="1" applyFont="1" applyBorder="1" applyAlignment="1">
      <alignment horizontal="right" vertical="center"/>
    </xf>
    <xf numFmtId="186" fontId="10" fillId="3" borderId="60" xfId="1" applyNumberFormat="1" applyFont="1" applyFill="1" applyBorder="1" applyAlignment="1" applyProtection="1">
      <alignment horizontal="right" vertical="center"/>
      <protection locked="0"/>
    </xf>
    <xf numFmtId="38" fontId="10" fillId="3" borderId="13" xfId="3" applyFont="1" applyFill="1" applyBorder="1" applyAlignment="1" applyProtection="1">
      <alignment horizontal="center" vertical="center"/>
      <protection locked="0"/>
    </xf>
    <xf numFmtId="38" fontId="10" fillId="3" borderId="47" xfId="3" applyFont="1" applyFill="1" applyBorder="1" applyAlignment="1" applyProtection="1">
      <alignment horizontal="center" vertical="center"/>
      <protection locked="0"/>
    </xf>
    <xf numFmtId="0" fontId="16" fillId="3" borderId="41" xfId="1" applyFont="1" applyFill="1" applyBorder="1" applyProtection="1">
      <alignment vertical="center"/>
      <protection locked="0"/>
    </xf>
    <xf numFmtId="186" fontId="16" fillId="3" borderId="73" xfId="2" applyNumberFormat="1" applyFont="1" applyFill="1" applyBorder="1" applyAlignment="1" applyProtection="1">
      <alignment horizontal="right" vertical="center"/>
    </xf>
    <xf numFmtId="186" fontId="17" fillId="0" borderId="39" xfId="1" applyNumberFormat="1" applyFont="1" applyBorder="1" applyAlignment="1">
      <alignment horizontal="right" vertical="center"/>
    </xf>
    <xf numFmtId="49" fontId="17" fillId="0" borderId="84" xfId="1" quotePrefix="1" applyNumberFormat="1" applyFont="1" applyBorder="1" applyAlignment="1" applyProtection="1">
      <alignment horizontal="center" vertical="center"/>
      <protection locked="0"/>
    </xf>
    <xf numFmtId="0" fontId="17" fillId="0" borderId="71" xfId="1" applyFont="1" applyBorder="1" applyProtection="1">
      <alignment vertical="center"/>
      <protection locked="0"/>
    </xf>
    <xf numFmtId="186" fontId="17" fillId="0" borderId="73" xfId="1" applyNumberFormat="1" applyFont="1" applyBorder="1" applyAlignment="1" applyProtection="1">
      <alignment horizontal="right" vertical="center"/>
      <protection locked="0"/>
    </xf>
    <xf numFmtId="186" fontId="17" fillId="0" borderId="15" xfId="9" applyNumberFormat="1" applyFont="1" applyFill="1" applyBorder="1" applyAlignment="1" applyProtection="1">
      <alignment horizontal="right" vertical="center"/>
      <protection locked="0"/>
    </xf>
    <xf numFmtId="186" fontId="17" fillId="0" borderId="16" xfId="9" applyNumberFormat="1" applyFont="1" applyFill="1" applyBorder="1" applyAlignment="1" applyProtection="1">
      <alignment horizontal="right" vertical="center"/>
      <protection locked="0"/>
    </xf>
    <xf numFmtId="186" fontId="17" fillId="0" borderId="12" xfId="2" applyNumberFormat="1" applyFont="1" applyFill="1" applyBorder="1" applyAlignment="1" applyProtection="1">
      <alignment horizontal="right" vertical="center"/>
    </xf>
    <xf numFmtId="186" fontId="17" fillId="0" borderId="15" xfId="2" applyNumberFormat="1" applyFont="1" applyFill="1" applyBorder="1" applyAlignment="1" applyProtection="1">
      <alignment horizontal="right" vertical="center"/>
      <protection locked="0"/>
    </xf>
    <xf numFmtId="186" fontId="17" fillId="0" borderId="16" xfId="2" applyNumberFormat="1" applyFont="1" applyFill="1" applyBorder="1" applyAlignment="1" applyProtection="1">
      <alignment horizontal="right" vertical="center"/>
      <protection locked="0"/>
    </xf>
    <xf numFmtId="186" fontId="17" fillId="0" borderId="16" xfId="3" applyNumberFormat="1" applyFont="1" applyFill="1" applyBorder="1" applyAlignment="1" applyProtection="1">
      <alignment horizontal="center" vertical="center"/>
      <protection locked="0"/>
    </xf>
    <xf numFmtId="186" fontId="17" fillId="0" borderId="52" xfId="3" applyNumberFormat="1" applyFont="1" applyFill="1" applyBorder="1" applyAlignment="1" applyProtection="1">
      <alignment horizontal="center" vertical="center"/>
      <protection locked="0"/>
    </xf>
    <xf numFmtId="186" fontId="10" fillId="3" borderId="15" xfId="3" applyNumberFormat="1" applyFont="1" applyFill="1" applyBorder="1" applyAlignment="1" applyProtection="1">
      <alignment horizontal="right" vertical="center"/>
    </xf>
    <xf numFmtId="186" fontId="10" fillId="3" borderId="16" xfId="3" applyNumberFormat="1" applyFont="1" applyFill="1" applyBorder="1" applyAlignment="1" applyProtection="1">
      <alignment horizontal="right" vertical="center"/>
    </xf>
    <xf numFmtId="186" fontId="12" fillId="0" borderId="60" xfId="1" applyNumberFormat="1" applyFont="1" applyBorder="1" applyAlignment="1" applyProtection="1">
      <alignment horizontal="center" vertical="center"/>
      <protection locked="0"/>
    </xf>
    <xf numFmtId="191" fontId="10" fillId="3" borderId="13" xfId="3" applyNumberFormat="1" applyFont="1" applyFill="1" applyBorder="1" applyAlignment="1" applyProtection="1">
      <alignment horizontal="right" vertical="center"/>
    </xf>
    <xf numFmtId="186" fontId="12" fillId="0" borderId="60" xfId="6" applyNumberFormat="1" applyFont="1" applyBorder="1" applyAlignment="1" applyProtection="1">
      <alignment horizontal="right" vertical="center"/>
      <protection locked="0"/>
    </xf>
    <xf numFmtId="186" fontId="12" fillId="0" borderId="13" xfId="6" applyNumberFormat="1" applyFont="1" applyBorder="1" applyAlignment="1" applyProtection="1">
      <alignment horizontal="right" vertical="center"/>
      <protection locked="0"/>
    </xf>
    <xf numFmtId="191" fontId="12" fillId="0" borderId="13" xfId="1" applyNumberFormat="1" applyFont="1" applyBorder="1" applyAlignment="1" applyProtection="1">
      <alignment horizontal="right" vertical="center"/>
      <protection locked="0"/>
    </xf>
    <xf numFmtId="191" fontId="12" fillId="0" borderId="13" xfId="3" applyNumberFormat="1" applyFont="1" applyFill="1" applyBorder="1" applyAlignment="1" applyProtection="1">
      <alignment horizontal="right" vertical="center"/>
      <protection locked="0"/>
    </xf>
    <xf numFmtId="186" fontId="12" fillId="3" borderId="13" xfId="3" applyNumberFormat="1" applyFont="1" applyFill="1" applyBorder="1" applyAlignment="1" applyProtection="1">
      <alignment horizontal="right" vertical="center"/>
    </xf>
    <xf numFmtId="186" fontId="12" fillId="0" borderId="73" xfId="3" applyNumberFormat="1" applyFont="1" applyFill="1" applyBorder="1" applyAlignment="1" applyProtection="1">
      <alignment horizontal="right" vertical="center"/>
      <protection locked="0"/>
    </xf>
    <xf numFmtId="186" fontId="12" fillId="0" borderId="70" xfId="3" applyNumberFormat="1" applyFont="1" applyFill="1" applyBorder="1" applyAlignment="1" applyProtection="1">
      <alignment horizontal="right" vertical="center"/>
    </xf>
    <xf numFmtId="0" fontId="16" fillId="3" borderId="71" xfId="1" applyFont="1" applyFill="1" applyBorder="1" applyProtection="1">
      <alignment vertical="center"/>
      <protection locked="0"/>
    </xf>
    <xf numFmtId="186" fontId="16" fillId="3" borderId="70" xfId="2" applyNumberFormat="1" applyFont="1" applyFill="1" applyBorder="1" applyAlignment="1" applyProtection="1">
      <alignment horizontal="right" vertical="center"/>
    </xf>
    <xf numFmtId="186" fontId="17" fillId="0" borderId="70" xfId="1" applyNumberFormat="1" applyFont="1" applyBorder="1" applyAlignment="1">
      <alignment horizontal="right" vertical="center"/>
    </xf>
    <xf numFmtId="186" fontId="10" fillId="3" borderId="80" xfId="1" applyNumberFormat="1" applyFont="1" applyFill="1" applyBorder="1" applyAlignment="1">
      <alignment horizontal="right" vertical="center"/>
    </xf>
    <xf numFmtId="186" fontId="12" fillId="3" borderId="13" xfId="1" applyNumberFormat="1" applyFont="1" applyFill="1" applyBorder="1" applyAlignment="1">
      <alignment horizontal="right" vertical="center"/>
    </xf>
    <xf numFmtId="186" fontId="12" fillId="0" borderId="81" xfId="1" applyNumberFormat="1" applyFont="1" applyBorder="1" applyAlignment="1" applyProtection="1">
      <alignment horizontal="center" vertical="center"/>
      <protection locked="0"/>
    </xf>
    <xf numFmtId="186" fontId="12" fillId="0" borderId="80" xfId="3" applyNumberFormat="1" applyFont="1" applyFill="1" applyBorder="1" applyAlignment="1" applyProtection="1">
      <alignment horizontal="right" vertical="center"/>
      <protection locked="0"/>
    </xf>
    <xf numFmtId="186" fontId="10" fillId="3" borderId="47" xfId="3" applyNumberFormat="1" applyFont="1" applyFill="1" applyBorder="1" applyAlignment="1" applyProtection="1">
      <alignment horizontal="right" vertical="center"/>
    </xf>
    <xf numFmtId="186" fontId="12" fillId="0" borderId="67" xfId="1" applyNumberFormat="1" applyFont="1" applyBorder="1" applyProtection="1">
      <alignment vertical="center"/>
      <protection locked="0"/>
    </xf>
    <xf numFmtId="186" fontId="12" fillId="0" borderId="61" xfId="3" applyNumberFormat="1" applyFont="1" applyFill="1" applyBorder="1" applyAlignment="1" applyProtection="1">
      <alignment horizontal="right" vertical="center"/>
    </xf>
    <xf numFmtId="186" fontId="10" fillId="3" borderId="13" xfId="2" applyNumberFormat="1" applyFont="1" applyFill="1" applyBorder="1" applyAlignment="1" applyProtection="1">
      <alignment horizontal="center" vertical="center"/>
    </xf>
    <xf numFmtId="186" fontId="10" fillId="3" borderId="47" xfId="2" applyNumberFormat="1" applyFont="1" applyFill="1" applyBorder="1" applyAlignment="1" applyProtection="1">
      <alignment horizontal="center" vertical="center"/>
    </xf>
    <xf numFmtId="49" fontId="10" fillId="3" borderId="72" xfId="5" applyNumberFormat="1" applyFont="1" applyFill="1" applyBorder="1" applyAlignment="1" applyProtection="1">
      <alignment horizontal="center" vertical="center"/>
      <protection locked="0"/>
    </xf>
    <xf numFmtId="0" fontId="10" fillId="3" borderId="71" xfId="5" applyFont="1" applyFill="1" applyBorder="1" applyProtection="1">
      <alignment vertical="center"/>
      <protection locked="0"/>
    </xf>
    <xf numFmtId="186" fontId="10" fillId="3" borderId="13" xfId="5" applyNumberFormat="1" applyFont="1" applyFill="1" applyBorder="1" applyAlignment="1">
      <alignment horizontal="right" vertical="center"/>
    </xf>
    <xf numFmtId="49" fontId="10" fillId="0" borderId="40" xfId="5" applyNumberFormat="1" applyFont="1" applyBorder="1" applyAlignment="1" applyProtection="1">
      <alignment horizontal="center" vertical="center"/>
      <protection locked="0"/>
    </xf>
    <xf numFmtId="0" fontId="10" fillId="0" borderId="41" xfId="5" applyFont="1" applyBorder="1" applyProtection="1">
      <alignment vertical="center"/>
      <protection locked="0"/>
    </xf>
    <xf numFmtId="49" fontId="12" fillId="0" borderId="72" xfId="5" quotePrefix="1" applyNumberFormat="1" applyFont="1" applyBorder="1" applyAlignment="1" applyProtection="1">
      <alignment horizontal="center" vertical="center"/>
      <protection locked="0"/>
    </xf>
    <xf numFmtId="0" fontId="12" fillId="0" borderId="71" xfId="5" applyFont="1" applyBorder="1" applyProtection="1">
      <alignment vertical="center"/>
      <protection locked="0"/>
    </xf>
    <xf numFmtId="186" fontId="12" fillId="0" borderId="60" xfId="5" applyNumberFormat="1" applyFont="1" applyBorder="1" applyAlignment="1" applyProtection="1">
      <alignment horizontal="right" vertical="center"/>
      <protection locked="0"/>
    </xf>
    <xf numFmtId="186" fontId="12" fillId="0" borderId="13" xfId="5" applyNumberFormat="1" applyFont="1" applyBorder="1" applyAlignment="1" applyProtection="1">
      <alignment horizontal="right" vertical="center"/>
      <protection locked="0"/>
    </xf>
    <xf numFmtId="186" fontId="12" fillId="0" borderId="70" xfId="5" applyNumberFormat="1" applyFont="1" applyBorder="1" applyAlignment="1">
      <alignment horizontal="right" vertical="center"/>
    </xf>
    <xf numFmtId="186" fontId="12" fillId="0" borderId="13" xfId="5" applyNumberFormat="1" applyFont="1" applyBorder="1" applyAlignment="1" applyProtection="1">
      <alignment horizontal="center" vertical="center"/>
      <protection locked="0"/>
    </xf>
    <xf numFmtId="186" fontId="12" fillId="0" borderId="47" xfId="5" applyNumberFormat="1" applyFont="1" applyBorder="1" applyAlignment="1" applyProtection="1">
      <alignment horizontal="center" vertical="center"/>
      <protection locked="0"/>
    </xf>
    <xf numFmtId="49" fontId="12" fillId="0" borderId="40" xfId="5" quotePrefix="1" applyNumberFormat="1" applyFont="1" applyBorder="1" applyAlignment="1" applyProtection="1">
      <alignment horizontal="center" vertical="center"/>
      <protection locked="0"/>
    </xf>
    <xf numFmtId="0" fontId="12" fillId="0" borderId="41" xfId="5" applyFont="1" applyBorder="1" applyProtection="1">
      <alignment vertical="center"/>
      <protection locked="0"/>
    </xf>
    <xf numFmtId="49" fontId="12" fillId="0" borderId="24" xfId="5" quotePrefix="1" applyNumberFormat="1" applyFont="1" applyBorder="1" applyAlignment="1" applyProtection="1">
      <alignment horizontal="center" vertical="center"/>
      <protection locked="0"/>
    </xf>
    <xf numFmtId="0" fontId="12" fillId="0" borderId="14" xfId="5" applyFont="1" applyBorder="1" applyProtection="1">
      <alignment vertical="center"/>
      <protection locked="0"/>
    </xf>
    <xf numFmtId="0" fontId="12" fillId="0" borderId="14" xfId="5" applyFont="1" applyBorder="1" applyAlignment="1" applyProtection="1">
      <alignment vertical="center" shrinkToFit="1"/>
      <protection locked="0"/>
    </xf>
    <xf numFmtId="186" fontId="12" fillId="0" borderId="70" xfId="0" applyNumberFormat="1" applyFont="1" applyBorder="1" applyAlignment="1">
      <alignment horizontal="right" vertical="center"/>
    </xf>
    <xf numFmtId="186" fontId="12" fillId="0" borderId="60" xfId="0" applyNumberFormat="1" applyFont="1" applyBorder="1" applyAlignment="1" applyProtection="1">
      <alignment horizontal="right" vertical="center"/>
      <protection locked="0"/>
    </xf>
    <xf numFmtId="186" fontId="12" fillId="0" borderId="12" xfId="3" applyNumberFormat="1" applyFont="1" applyFill="1" applyBorder="1" applyAlignment="1" applyProtection="1">
      <alignment horizontal="right" vertical="center"/>
    </xf>
    <xf numFmtId="186" fontId="12" fillId="0" borderId="57" xfId="3" applyNumberFormat="1" applyFont="1" applyFill="1" applyBorder="1" applyAlignment="1" applyProtection="1">
      <alignment horizontal="right" vertical="center"/>
      <protection locked="0"/>
    </xf>
    <xf numFmtId="186" fontId="15" fillId="0" borderId="0" xfId="1" applyNumberFormat="1" applyFont="1" applyAlignment="1" applyProtection="1">
      <alignment horizontal="right" vertical="center"/>
      <protection locked="0"/>
    </xf>
    <xf numFmtId="186" fontId="15" fillId="0" borderId="32" xfId="1" applyNumberFormat="1" applyFont="1" applyBorder="1" applyAlignment="1" applyProtection="1">
      <alignment horizontal="right" vertical="center"/>
      <protection locked="0"/>
    </xf>
    <xf numFmtId="0" fontId="12" fillId="0" borderId="66" xfId="1" applyFont="1" applyBorder="1" applyProtection="1">
      <alignment vertical="center"/>
      <protection locked="0"/>
    </xf>
    <xf numFmtId="0" fontId="12" fillId="0" borderId="55" xfId="1" applyFont="1" applyBorder="1" applyProtection="1">
      <alignment vertical="center"/>
      <protection locked="0"/>
    </xf>
    <xf numFmtId="176" fontId="10" fillId="2" borderId="4" xfId="3" applyNumberFormat="1" applyFont="1" applyFill="1" applyBorder="1" applyAlignment="1" applyProtection="1">
      <alignment horizontal="center" vertical="center"/>
    </xf>
    <xf numFmtId="176" fontId="10" fillId="2" borderId="51" xfId="3" applyNumberFormat="1" applyFont="1" applyFill="1" applyBorder="1" applyAlignment="1" applyProtection="1">
      <alignment horizontal="center" vertical="center"/>
    </xf>
    <xf numFmtId="186" fontId="10" fillId="2" borderId="31" xfId="1" applyNumberFormat="1" applyFont="1" applyFill="1" applyBorder="1" applyAlignment="1" applyProtection="1">
      <alignment horizontal="right" vertical="center"/>
      <protection locked="0"/>
    </xf>
    <xf numFmtId="38" fontId="12" fillId="0" borderId="13" xfId="3" applyFont="1" applyFill="1" applyBorder="1" applyAlignment="1" applyProtection="1">
      <alignment horizontal="center" vertical="center"/>
      <protection locked="0"/>
    </xf>
    <xf numFmtId="38" fontId="12" fillId="0" borderId="47" xfId="3" applyFont="1" applyFill="1" applyBorder="1" applyAlignment="1" applyProtection="1">
      <alignment horizontal="center" vertical="center"/>
      <protection locked="0"/>
    </xf>
    <xf numFmtId="186" fontId="10" fillId="3" borderId="60" xfId="1" applyNumberFormat="1" applyFont="1" applyFill="1" applyBorder="1" applyProtection="1">
      <alignment vertical="center"/>
      <protection locked="0"/>
    </xf>
    <xf numFmtId="186" fontId="10" fillId="3" borderId="29" xfId="1" applyNumberFormat="1" applyFont="1" applyFill="1" applyBorder="1">
      <alignment vertical="center"/>
    </xf>
    <xf numFmtId="186" fontId="10" fillId="3" borderId="85" xfId="3" applyNumberFormat="1" applyFont="1" applyFill="1" applyBorder="1" applyAlignment="1" applyProtection="1">
      <alignment horizontal="right" vertical="center"/>
    </xf>
    <xf numFmtId="186" fontId="10" fillId="3" borderId="83" xfId="3" applyNumberFormat="1" applyFont="1" applyFill="1" applyBorder="1" applyAlignment="1" applyProtection="1">
      <alignment horizontal="right" vertical="center"/>
    </xf>
    <xf numFmtId="0" fontId="10" fillId="3" borderId="47" xfId="1" applyFont="1" applyFill="1" applyBorder="1" applyAlignment="1" applyProtection="1">
      <alignment horizontal="center" vertical="center"/>
      <protection locked="0"/>
    </xf>
    <xf numFmtId="186" fontId="10" fillId="3" borderId="38" xfId="1" applyNumberFormat="1" applyFont="1" applyFill="1" applyBorder="1" applyAlignment="1">
      <alignment horizontal="right" vertical="center"/>
    </xf>
    <xf numFmtId="186" fontId="10" fillId="3" borderId="17" xfId="1" applyNumberFormat="1" applyFont="1" applyFill="1" applyBorder="1" applyAlignment="1">
      <alignment horizontal="right" vertical="center"/>
    </xf>
    <xf numFmtId="186" fontId="16" fillId="3" borderId="57" xfId="2" applyNumberFormat="1" applyFont="1" applyFill="1" applyBorder="1" applyAlignment="1" applyProtection="1">
      <alignment horizontal="right" vertical="center"/>
      <protection locked="0"/>
    </xf>
    <xf numFmtId="186" fontId="16" fillId="3" borderId="13" xfId="2" applyNumberFormat="1" applyFont="1" applyFill="1" applyBorder="1" applyAlignment="1" applyProtection="1">
      <alignment horizontal="right" vertical="center"/>
      <protection locked="0"/>
    </xf>
    <xf numFmtId="38" fontId="16" fillId="3" borderId="13" xfId="3" applyFont="1" applyFill="1" applyBorder="1" applyAlignment="1" applyProtection="1">
      <alignment horizontal="center" vertical="center"/>
      <protection locked="0"/>
    </xf>
    <xf numFmtId="38" fontId="16" fillId="3" borderId="47" xfId="3" applyFont="1" applyFill="1" applyBorder="1" applyAlignment="1" applyProtection="1">
      <alignment horizontal="center" vertical="center"/>
      <protection locked="0"/>
    </xf>
    <xf numFmtId="186" fontId="10" fillId="3" borderId="57" xfId="3" applyNumberFormat="1" applyFont="1" applyFill="1" applyBorder="1" applyAlignment="1" applyProtection="1">
      <alignment horizontal="right" vertical="center"/>
      <protection locked="0"/>
    </xf>
    <xf numFmtId="0" fontId="14" fillId="0" borderId="41" xfId="1" applyFont="1" applyBorder="1" applyProtection="1">
      <alignment vertical="center"/>
      <protection locked="0"/>
    </xf>
    <xf numFmtId="186" fontId="10" fillId="3" borderId="60" xfId="3" applyNumberFormat="1" applyFont="1" applyFill="1" applyBorder="1" applyAlignment="1" applyProtection="1">
      <alignment horizontal="right" vertical="center"/>
      <protection locked="0"/>
    </xf>
    <xf numFmtId="186" fontId="16" fillId="3" borderId="57" xfId="1" applyNumberFormat="1" applyFont="1" applyFill="1" applyBorder="1" applyProtection="1">
      <alignment vertical="center"/>
      <protection locked="0"/>
    </xf>
    <xf numFmtId="186" fontId="16" fillId="3" borderId="29" xfId="1" applyNumberFormat="1" applyFont="1" applyFill="1" applyBorder="1">
      <alignment vertical="center"/>
    </xf>
    <xf numFmtId="186" fontId="16" fillId="3" borderId="13" xfId="1" applyNumberFormat="1" applyFont="1" applyFill="1" applyBorder="1" applyAlignment="1" applyProtection="1">
      <alignment horizontal="center" vertical="center"/>
      <protection locked="0"/>
    </xf>
    <xf numFmtId="186" fontId="16" fillId="3" borderId="47" xfId="3" applyNumberFormat="1" applyFont="1" applyFill="1" applyBorder="1" applyAlignment="1" applyProtection="1">
      <alignment horizontal="center" vertical="center"/>
      <protection locked="0"/>
    </xf>
    <xf numFmtId="186" fontId="10" fillId="3" borderId="70" xfId="1" applyNumberFormat="1" applyFont="1" applyFill="1" applyBorder="1">
      <alignment vertical="center"/>
    </xf>
    <xf numFmtId="0" fontId="10" fillId="3" borderId="66" xfId="1" applyFont="1" applyFill="1" applyBorder="1" applyProtection="1">
      <alignment vertical="center"/>
      <protection locked="0"/>
    </xf>
    <xf numFmtId="186" fontId="10" fillId="3" borderId="18" xfId="1" applyNumberFormat="1" applyFont="1" applyFill="1" applyBorder="1" applyAlignment="1">
      <alignment horizontal="right" vertical="center"/>
    </xf>
    <xf numFmtId="186" fontId="10" fillId="2" borderId="4" xfId="1" applyNumberFormat="1" applyFont="1" applyFill="1" applyBorder="1" applyAlignment="1" applyProtection="1">
      <alignment horizontal="right" vertical="center"/>
      <protection locked="0"/>
    </xf>
    <xf numFmtId="186" fontId="10" fillId="2" borderId="6" xfId="1" applyNumberFormat="1" applyFont="1" applyFill="1" applyBorder="1" applyAlignment="1">
      <alignment horizontal="right" vertical="center"/>
    </xf>
    <xf numFmtId="176" fontId="10" fillId="2" borderId="5" xfId="1" applyNumberFormat="1" applyFont="1" applyFill="1" applyBorder="1" applyAlignment="1" applyProtection="1">
      <alignment horizontal="center" vertical="center"/>
      <protection locked="0"/>
    </xf>
    <xf numFmtId="176" fontId="10" fillId="2" borderId="51" xfId="1" applyNumberFormat="1" applyFont="1" applyFill="1" applyBorder="1" applyAlignment="1" applyProtection="1">
      <alignment horizontal="center" vertical="center"/>
      <protection locked="0"/>
    </xf>
    <xf numFmtId="0" fontId="10" fillId="2" borderId="21" xfId="1" applyFont="1" applyFill="1" applyBorder="1" applyProtection="1">
      <alignment vertical="center"/>
      <protection locked="0"/>
    </xf>
    <xf numFmtId="0" fontId="10" fillId="2" borderId="5" xfId="1" applyFont="1" applyFill="1" applyBorder="1" applyAlignment="1" applyProtection="1">
      <alignment horizontal="right" vertical="center"/>
      <protection locked="0"/>
    </xf>
    <xf numFmtId="0" fontId="10" fillId="2" borderId="31" xfId="1" applyFont="1" applyFill="1" applyBorder="1" applyAlignment="1" applyProtection="1">
      <alignment horizontal="right" vertical="center"/>
      <protection locked="0"/>
    </xf>
    <xf numFmtId="0" fontId="10" fillId="2" borderId="1" xfId="1" applyFont="1" applyFill="1" applyBorder="1" applyAlignment="1" applyProtection="1">
      <alignment horizontal="center" vertical="center"/>
      <protection locked="0"/>
    </xf>
    <xf numFmtId="0" fontId="10" fillId="2" borderId="5" xfId="1" applyFont="1" applyFill="1" applyBorder="1" applyAlignment="1" applyProtection="1">
      <alignment horizontal="center" vertical="center"/>
      <protection locked="0"/>
    </xf>
    <xf numFmtId="0" fontId="10" fillId="2" borderId="19" xfId="1" applyFont="1" applyFill="1" applyBorder="1" applyAlignment="1" applyProtection="1">
      <alignment horizontal="center" vertical="center"/>
      <protection locked="0"/>
    </xf>
    <xf numFmtId="0" fontId="10" fillId="2" borderId="20" xfId="1" applyFont="1" applyFill="1" applyBorder="1" applyAlignment="1" applyProtection="1">
      <alignment horizontal="center" vertical="center"/>
      <protection locked="0"/>
    </xf>
    <xf numFmtId="186" fontId="12" fillId="0" borderId="13" xfId="1" applyNumberFormat="1" applyFont="1" applyBorder="1" applyAlignment="1" applyProtection="1">
      <alignment horizontal="center" vertical="center"/>
      <protection locked="0"/>
    </xf>
    <xf numFmtId="0" fontId="10" fillId="2" borderId="19" xfId="1" applyFont="1" applyFill="1" applyBorder="1" applyAlignment="1" applyProtection="1">
      <alignment horizontal="center" vertical="center" shrinkToFit="1"/>
      <protection locked="0"/>
    </xf>
    <xf numFmtId="49" fontId="12" fillId="0" borderId="7" xfId="1" applyNumberFormat="1" applyFont="1" applyBorder="1" applyAlignment="1" applyProtection="1">
      <alignment horizontal="center" vertical="center" shrinkToFit="1"/>
      <protection locked="0"/>
    </xf>
    <xf numFmtId="49" fontId="12" fillId="0" borderId="23" xfId="1" applyNumberFormat="1" applyFont="1" applyBorder="1" applyAlignment="1" applyProtection="1">
      <alignment horizontal="center" vertical="center" shrinkToFit="1"/>
      <protection locked="0"/>
    </xf>
    <xf numFmtId="0" fontId="12" fillId="0" borderId="8" xfId="1" applyFont="1" applyBorder="1" applyAlignment="1" applyProtection="1">
      <alignment horizontal="center" vertical="center" shrinkToFit="1"/>
      <protection locked="0"/>
    </xf>
    <xf numFmtId="0" fontId="12" fillId="0" borderId="27" xfId="1" applyFont="1" applyBorder="1" applyAlignment="1" applyProtection="1">
      <alignment horizontal="center" vertical="center" shrinkToFit="1"/>
      <protection locked="0"/>
    </xf>
    <xf numFmtId="186" fontId="12" fillId="0" borderId="25" xfId="1" applyNumberFormat="1" applyFont="1" applyBorder="1" applyAlignment="1" applyProtection="1">
      <alignment horizontal="right" vertical="center"/>
      <protection locked="0"/>
    </xf>
    <xf numFmtId="186" fontId="12" fillId="0" borderId="45" xfId="1" applyNumberFormat="1" applyFont="1" applyBorder="1" applyAlignment="1" applyProtection="1">
      <alignment horizontal="right" vertical="center"/>
      <protection locked="0"/>
    </xf>
    <xf numFmtId="0" fontId="10" fillId="2" borderId="20" xfId="1" applyFont="1" applyFill="1" applyBorder="1" applyAlignment="1" applyProtection="1">
      <alignment horizontal="center" vertical="center" shrinkToFit="1"/>
      <protection locked="0"/>
    </xf>
    <xf numFmtId="186" fontId="10" fillId="3" borderId="13" xfId="1" applyNumberFormat="1" applyFont="1" applyFill="1" applyBorder="1" applyAlignment="1">
      <alignment horizontal="center" vertical="center"/>
    </xf>
    <xf numFmtId="186" fontId="12" fillId="0" borderId="77" xfId="1" applyNumberFormat="1" applyFont="1" applyBorder="1" applyAlignment="1" applyProtection="1">
      <alignment horizontal="right" vertical="center"/>
      <protection locked="0"/>
    </xf>
    <xf numFmtId="0" fontId="14" fillId="0" borderId="13" xfId="1" applyFont="1" applyBorder="1" applyAlignment="1" applyProtection="1">
      <alignment horizontal="center" vertical="center"/>
      <protection locked="0"/>
    </xf>
    <xf numFmtId="0" fontId="14" fillId="0" borderId="13" xfId="1" applyFont="1" applyBorder="1" applyAlignment="1" applyProtection="1">
      <alignment horizontal="center" vertical="center" wrapText="1"/>
      <protection locked="0"/>
    </xf>
    <xf numFmtId="0" fontId="14" fillId="0" borderId="33" xfId="1" applyFont="1" applyBorder="1" applyAlignment="1" applyProtection="1">
      <alignment horizontal="center" vertical="center" wrapText="1"/>
      <protection locked="0"/>
    </xf>
    <xf numFmtId="0" fontId="14" fillId="0" borderId="16" xfId="1" applyFont="1" applyBorder="1" applyAlignment="1" applyProtection="1">
      <alignment horizontal="center" vertical="center" wrapText="1"/>
      <protection locked="0"/>
    </xf>
    <xf numFmtId="0" fontId="18" fillId="0" borderId="13" xfId="1" applyFont="1" applyBorder="1" applyAlignment="1" applyProtection="1">
      <alignment horizontal="center" vertical="center" wrapText="1"/>
      <protection locked="0"/>
    </xf>
    <xf numFmtId="0" fontId="14" fillId="0" borderId="47" xfId="1" applyFont="1" applyBorder="1" applyAlignment="1" applyProtection="1">
      <alignment horizontal="center" vertical="center" textRotation="255"/>
      <protection locked="0"/>
    </xf>
    <xf numFmtId="0" fontId="14" fillId="0" borderId="13" xfId="1" applyFont="1" applyBorder="1" applyAlignment="1" applyProtection="1">
      <alignment horizontal="center" vertical="center" textRotation="255"/>
      <protection locked="0"/>
    </xf>
    <xf numFmtId="49" fontId="12" fillId="0" borderId="11" xfId="1" applyNumberFormat="1" applyFont="1" applyBorder="1" applyAlignment="1" applyProtection="1">
      <alignment horizontal="center" vertical="center" shrinkToFit="1"/>
      <protection locked="0"/>
    </xf>
    <xf numFmtId="0" fontId="12" fillId="0" borderId="12" xfId="1" applyFont="1" applyBorder="1" applyAlignment="1" applyProtection="1">
      <alignment horizontal="center" vertical="center" shrinkToFit="1"/>
      <protection locked="0"/>
    </xf>
    <xf numFmtId="0" fontId="14" fillId="0" borderId="9" xfId="1" applyFont="1" applyBorder="1" applyAlignment="1" applyProtection="1">
      <alignment horizontal="center" vertical="center"/>
      <protection locked="0"/>
    </xf>
    <xf numFmtId="0" fontId="14" fillId="0" borderId="10" xfId="1" applyFont="1" applyBorder="1" applyAlignment="1" applyProtection="1">
      <alignment horizontal="center" vertical="center"/>
      <protection locked="0"/>
    </xf>
    <xf numFmtId="0" fontId="14" fillId="0" borderId="42" xfId="1" applyFont="1" applyBorder="1" applyAlignment="1" applyProtection="1">
      <alignment horizontal="center" vertical="center"/>
      <protection locked="0"/>
    </xf>
    <xf numFmtId="0" fontId="14" fillId="0" borderId="53" xfId="1" applyFont="1" applyBorder="1" applyAlignment="1" applyProtection="1">
      <alignment horizontal="center" vertical="center"/>
      <protection locked="0"/>
    </xf>
    <xf numFmtId="0" fontId="14" fillId="0" borderId="17" xfId="1" applyFont="1" applyBorder="1" applyAlignment="1" applyProtection="1">
      <alignment horizontal="center" vertical="center" wrapText="1"/>
      <protection locked="0"/>
    </xf>
    <xf numFmtId="0" fontId="14" fillId="0" borderId="38" xfId="1" applyFont="1" applyBorder="1" applyAlignment="1" applyProtection="1">
      <alignment horizontal="center" vertical="center" wrapText="1"/>
      <protection locked="0"/>
    </xf>
    <xf numFmtId="0" fontId="14" fillId="0" borderId="33" xfId="1" applyFont="1" applyBorder="1" applyAlignment="1" applyProtection="1">
      <alignment horizontal="center" vertical="center"/>
      <protection locked="0"/>
    </xf>
    <xf numFmtId="0" fontId="14" fillId="0" borderId="38" xfId="1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left" vertical="center" wrapText="1"/>
      <protection locked="0"/>
    </xf>
  </cellXfs>
  <cellStyles count="15">
    <cellStyle name="Normal" xfId="6" xr:uid="{00000000-0005-0000-0000-000000000000}"/>
    <cellStyle name="Normal 2" xfId="8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2 2" xfId="10" xr:uid="{00000000-0005-0000-0000-000002000000}"/>
    <cellStyle name="桁区切り 2 3" xfId="9" xr:uid="{00000000-0005-0000-0000-000001000000}"/>
    <cellStyle name="桁区切り 3" xfId="4" xr:uid="{00000000-0005-0000-0000-000003000000}"/>
    <cellStyle name="桁区切り 3 2" xfId="11" xr:uid="{00000000-0005-0000-0000-000003000000}"/>
    <cellStyle name="桁区切り 4" xfId="14" xr:uid="{00000000-0005-0000-0000-000036000000}"/>
    <cellStyle name="標準" xfId="0" builtinId="0"/>
    <cellStyle name="標準 2" xfId="1" xr:uid="{00000000-0005-0000-0000-000005000000}"/>
    <cellStyle name="標準 2 2" xfId="5" xr:uid="{00000000-0005-0000-0000-000006000000}"/>
    <cellStyle name="標準 2 2 2" xfId="13" xr:uid="{00000000-0005-0000-0000-000006000000}"/>
    <cellStyle name="標準 2 3" xfId="12" xr:uid="{00000000-0005-0000-0000-000005000000}"/>
    <cellStyle name="標準 3" xfId="7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B413A-7036-4633-AC6A-BAE570FD1B5E}">
  <sheetPr codeName="Sheet5">
    <tabColor rgb="FF92D050"/>
  </sheetPr>
  <dimension ref="A1:AS271"/>
  <sheetViews>
    <sheetView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S140" sqref="S140"/>
    </sheetView>
  </sheetViews>
  <sheetFormatPr defaultColWidth="9" defaultRowHeight="12"/>
  <cols>
    <col min="1" max="1" width="5.36328125" style="40" customWidth="1"/>
    <col min="2" max="2" width="18.26953125" style="41" bestFit="1" customWidth="1"/>
    <col min="3" max="3" width="10.7265625" style="47" bestFit="1" customWidth="1"/>
    <col min="4" max="4" width="8.26953125" style="48" bestFit="1" customWidth="1"/>
    <col min="5" max="6" width="9.26953125" style="48" bestFit="1" customWidth="1"/>
    <col min="7" max="7" width="7.7265625" style="48" customWidth="1"/>
    <col min="8" max="8" width="8" style="48" customWidth="1"/>
    <col min="9" max="9" width="8.26953125" style="48" bestFit="1" customWidth="1"/>
    <col min="10" max="10" width="10.7265625" style="49" bestFit="1" customWidth="1"/>
    <col min="11" max="11" width="8.7265625" style="47" bestFit="1" customWidth="1"/>
    <col min="12" max="13" width="6.6328125" style="48" customWidth="1"/>
    <col min="14" max="14" width="9" style="48"/>
    <col min="15" max="15" width="8.36328125" style="48" customWidth="1"/>
    <col min="16" max="16" width="3.7265625" style="50" bestFit="1" customWidth="1"/>
    <col min="17" max="17" width="3.7265625" style="51" bestFit="1" customWidth="1"/>
    <col min="18" max="18" width="9" style="5"/>
    <col min="19" max="19" width="9.08984375" style="5" customWidth="1"/>
    <col min="20" max="20" width="1.26953125" style="5" customWidth="1"/>
    <col min="21" max="21" width="5.08984375" style="5" hidden="1" customWidth="1"/>
    <col min="22" max="22" width="8.7265625" style="5" hidden="1" customWidth="1"/>
    <col min="23" max="23" width="10" style="5" hidden="1" customWidth="1"/>
    <col min="24" max="29" width="8" style="5" hidden="1" customWidth="1"/>
    <col min="30" max="30" width="9.453125" style="5" hidden="1" customWidth="1"/>
    <col min="31" max="33" width="6.90625" style="5" hidden="1" customWidth="1"/>
    <col min="34" max="34" width="10.08984375" style="5" hidden="1" customWidth="1"/>
    <col min="35" max="35" width="14.453125" style="5" hidden="1" customWidth="1"/>
    <col min="36" max="36" width="12.26953125" style="5" hidden="1" customWidth="1"/>
    <col min="37" max="37" width="5.7265625" style="5" hidden="1" customWidth="1"/>
    <col min="38" max="38" width="4.08984375" style="5" customWidth="1"/>
    <col min="39" max="16384" width="9" style="5"/>
  </cols>
  <sheetData>
    <row r="1" spans="1:38" ht="30" customHeight="1" thickBot="1">
      <c r="A1" s="35" t="s">
        <v>510</v>
      </c>
      <c r="B1" s="4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149"/>
      <c r="S1" s="149"/>
      <c r="U1" s="150" t="s">
        <v>419</v>
      </c>
      <c r="V1" s="151"/>
      <c r="W1" s="6"/>
      <c r="X1" s="6"/>
      <c r="Y1" s="6"/>
      <c r="Z1" s="6"/>
      <c r="AA1" s="6"/>
      <c r="AB1" s="6"/>
      <c r="AC1" s="6"/>
      <c r="AD1" s="6"/>
      <c r="AE1" s="6"/>
    </row>
    <row r="2" spans="1:38" s="7" customFormat="1" ht="13.5" customHeight="1">
      <c r="A2" s="400"/>
      <c r="B2" s="402" t="s">
        <v>452</v>
      </c>
      <c r="C2" s="418" t="s">
        <v>511</v>
      </c>
      <c r="D2" s="419"/>
      <c r="E2" s="419"/>
      <c r="F2" s="419"/>
      <c r="G2" s="419"/>
      <c r="H2" s="419"/>
      <c r="I2" s="419"/>
      <c r="J2" s="420"/>
      <c r="K2" s="418" t="s">
        <v>512</v>
      </c>
      <c r="L2" s="419"/>
      <c r="M2" s="419"/>
      <c r="N2" s="419"/>
      <c r="O2" s="419"/>
      <c r="P2" s="419"/>
      <c r="Q2" s="421"/>
      <c r="U2" s="400"/>
      <c r="V2" s="402" t="s">
        <v>452</v>
      </c>
      <c r="W2" s="418" t="s">
        <v>511</v>
      </c>
      <c r="X2" s="419"/>
      <c r="Y2" s="419"/>
      <c r="Z2" s="419"/>
      <c r="AA2" s="419"/>
      <c r="AB2" s="419"/>
      <c r="AC2" s="419"/>
      <c r="AD2" s="420"/>
      <c r="AE2" s="418" t="s">
        <v>512</v>
      </c>
      <c r="AF2" s="419"/>
      <c r="AG2" s="419"/>
      <c r="AH2" s="419"/>
      <c r="AI2" s="419"/>
      <c r="AJ2" s="419"/>
      <c r="AK2" s="421"/>
    </row>
    <row r="3" spans="1:38" s="7" customFormat="1" ht="13.5" customHeight="1">
      <c r="A3" s="401"/>
      <c r="B3" s="403"/>
      <c r="C3" s="425" t="s">
        <v>513</v>
      </c>
      <c r="D3" s="410" t="s">
        <v>514</v>
      </c>
      <c r="E3" s="410" t="s">
        <v>496</v>
      </c>
      <c r="F3" s="409" t="s">
        <v>515</v>
      </c>
      <c r="G3" s="410" t="s">
        <v>516</v>
      </c>
      <c r="H3" s="410" t="s">
        <v>497</v>
      </c>
      <c r="I3" s="411" t="s">
        <v>411</v>
      </c>
      <c r="J3" s="422" t="s">
        <v>0</v>
      </c>
      <c r="K3" s="423" t="s">
        <v>517</v>
      </c>
      <c r="L3" s="424" t="s">
        <v>518</v>
      </c>
      <c r="M3" s="424"/>
      <c r="N3" s="413" t="s">
        <v>519</v>
      </c>
      <c r="O3" s="413" t="s">
        <v>520</v>
      </c>
      <c r="P3" s="415" t="s">
        <v>521</v>
      </c>
      <c r="Q3" s="414" t="s">
        <v>522</v>
      </c>
      <c r="R3" s="7" t="s">
        <v>380</v>
      </c>
      <c r="U3" s="401"/>
      <c r="V3" s="403"/>
      <c r="W3" s="425" t="s">
        <v>513</v>
      </c>
      <c r="X3" s="410" t="s">
        <v>514</v>
      </c>
      <c r="Y3" s="410" t="s">
        <v>496</v>
      </c>
      <c r="Z3" s="409" t="s">
        <v>515</v>
      </c>
      <c r="AA3" s="410" t="s">
        <v>516</v>
      </c>
      <c r="AB3" s="410" t="s">
        <v>497</v>
      </c>
      <c r="AC3" s="411" t="s">
        <v>411</v>
      </c>
      <c r="AD3" s="422" t="s">
        <v>0</v>
      </c>
      <c r="AE3" s="423" t="s">
        <v>517</v>
      </c>
      <c r="AF3" s="424" t="s">
        <v>518</v>
      </c>
      <c r="AG3" s="424"/>
      <c r="AH3" s="413" t="s">
        <v>519</v>
      </c>
      <c r="AI3" s="413" t="s">
        <v>520</v>
      </c>
      <c r="AJ3" s="415" t="s">
        <v>521</v>
      </c>
      <c r="AK3" s="414" t="s">
        <v>522</v>
      </c>
    </row>
    <row r="4" spans="1:38" s="7" customFormat="1" ht="20.25" customHeight="1">
      <c r="A4" s="416"/>
      <c r="B4" s="417"/>
      <c r="C4" s="425"/>
      <c r="D4" s="410"/>
      <c r="E4" s="410"/>
      <c r="F4" s="409"/>
      <c r="G4" s="410"/>
      <c r="H4" s="410"/>
      <c r="I4" s="412"/>
      <c r="J4" s="422"/>
      <c r="K4" s="423"/>
      <c r="L4" s="46" t="s">
        <v>523</v>
      </c>
      <c r="M4" s="46" t="s">
        <v>524</v>
      </c>
      <c r="N4" s="413"/>
      <c r="O4" s="413"/>
      <c r="P4" s="415"/>
      <c r="Q4" s="414"/>
      <c r="R4" s="7" t="s">
        <v>507</v>
      </c>
      <c r="U4" s="416"/>
      <c r="V4" s="417"/>
      <c r="W4" s="425"/>
      <c r="X4" s="410"/>
      <c r="Y4" s="410"/>
      <c r="Z4" s="409"/>
      <c r="AA4" s="410"/>
      <c r="AB4" s="410"/>
      <c r="AC4" s="412"/>
      <c r="AD4" s="422"/>
      <c r="AE4" s="423"/>
      <c r="AF4" s="46" t="s">
        <v>523</v>
      </c>
      <c r="AG4" s="46" t="s">
        <v>524</v>
      </c>
      <c r="AH4" s="413"/>
      <c r="AI4" s="413"/>
      <c r="AJ4" s="415"/>
      <c r="AK4" s="414"/>
    </row>
    <row r="5" spans="1:38" ht="18" customHeight="1">
      <c r="A5" s="94" t="s">
        <v>502</v>
      </c>
      <c r="B5" s="27" t="s">
        <v>503</v>
      </c>
      <c r="C5" s="152">
        <v>11141</v>
      </c>
      <c r="D5" s="56">
        <v>52</v>
      </c>
      <c r="E5" s="56">
        <v>3</v>
      </c>
      <c r="F5" s="56">
        <v>2467</v>
      </c>
      <c r="G5" s="56">
        <v>366</v>
      </c>
      <c r="H5" s="56">
        <v>33</v>
      </c>
      <c r="I5" s="56">
        <v>1441</v>
      </c>
      <c r="J5" s="153">
        <f>SUM(C5:I5)</f>
        <v>15503</v>
      </c>
      <c r="K5" s="408">
        <v>546</v>
      </c>
      <c r="L5" s="154">
        <v>112</v>
      </c>
      <c r="M5" s="60">
        <v>221</v>
      </c>
      <c r="N5" s="154" t="s">
        <v>507</v>
      </c>
      <c r="O5" s="81" t="s">
        <v>507</v>
      </c>
      <c r="P5" s="75" t="s">
        <v>504</v>
      </c>
      <c r="Q5" s="155" t="s">
        <v>26</v>
      </c>
      <c r="S5" s="144"/>
      <c r="U5" s="94" t="s">
        <v>502</v>
      </c>
      <c r="V5" s="27" t="s">
        <v>503</v>
      </c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5"/>
      <c r="AL5" s="144"/>
    </row>
    <row r="6" spans="1:38" ht="18" customHeight="1">
      <c r="A6" s="156" t="s">
        <v>505</v>
      </c>
      <c r="B6" s="157" t="s">
        <v>506</v>
      </c>
      <c r="C6" s="152">
        <v>1819</v>
      </c>
      <c r="D6" s="56">
        <v>6</v>
      </c>
      <c r="E6" s="56">
        <v>6</v>
      </c>
      <c r="F6" s="56">
        <v>165</v>
      </c>
      <c r="G6" s="60" t="s">
        <v>504</v>
      </c>
      <c r="H6" s="60">
        <v>45</v>
      </c>
      <c r="I6" s="56">
        <v>13</v>
      </c>
      <c r="J6" s="153">
        <f>SUM(C6:I6)</f>
        <v>2054</v>
      </c>
      <c r="K6" s="404"/>
      <c r="L6" s="154" t="s">
        <v>507</v>
      </c>
      <c r="M6" s="60" t="s">
        <v>507</v>
      </c>
      <c r="N6" s="154" t="s">
        <v>507</v>
      </c>
      <c r="O6" s="81" t="s">
        <v>507</v>
      </c>
      <c r="P6" s="75" t="s">
        <v>504</v>
      </c>
      <c r="Q6" s="155" t="s">
        <v>504</v>
      </c>
      <c r="U6" s="156" t="s">
        <v>505</v>
      </c>
      <c r="V6" s="157" t="s">
        <v>506</v>
      </c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128"/>
    </row>
    <row r="7" spans="1:38" ht="18" customHeight="1" thickBot="1">
      <c r="A7" s="158" t="s">
        <v>3</v>
      </c>
      <c r="B7" s="159" t="s">
        <v>4</v>
      </c>
      <c r="C7" s="160">
        <v>10256</v>
      </c>
      <c r="D7" s="161">
        <v>2</v>
      </c>
      <c r="E7" s="161">
        <v>39</v>
      </c>
      <c r="F7" s="161">
        <v>3654</v>
      </c>
      <c r="G7" s="60" t="s">
        <v>504</v>
      </c>
      <c r="H7" s="161">
        <v>11</v>
      </c>
      <c r="I7" s="161">
        <v>112</v>
      </c>
      <c r="J7" s="163">
        <f>SUM(C7:I7)</f>
        <v>14074</v>
      </c>
      <c r="K7" s="405"/>
      <c r="L7" s="164">
        <v>66</v>
      </c>
      <c r="M7" s="162">
        <v>325</v>
      </c>
      <c r="N7" s="164">
        <v>11659</v>
      </c>
      <c r="O7" s="165">
        <v>808</v>
      </c>
      <c r="P7" s="166" t="s">
        <v>504</v>
      </c>
      <c r="Q7" s="167" t="s">
        <v>26</v>
      </c>
      <c r="U7" s="156" t="s">
        <v>3</v>
      </c>
      <c r="V7" s="157" t="s">
        <v>4</v>
      </c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128"/>
    </row>
    <row r="8" spans="1:38" s="130" customFormat="1" ht="18" customHeight="1" thickBot="1">
      <c r="A8" s="399" t="s">
        <v>5</v>
      </c>
      <c r="B8" s="406"/>
      <c r="C8" s="168">
        <f>SUM(C5:C7)</f>
        <v>23216</v>
      </c>
      <c r="D8" s="169">
        <f t="shared" ref="D8:N8" si="0">SUM(D5:D7)</f>
        <v>60</v>
      </c>
      <c r="E8" s="169">
        <f t="shared" si="0"/>
        <v>48</v>
      </c>
      <c r="F8" s="169">
        <f t="shared" si="0"/>
        <v>6286</v>
      </c>
      <c r="G8" s="169">
        <f t="shared" si="0"/>
        <v>366</v>
      </c>
      <c r="H8" s="169">
        <f t="shared" si="0"/>
        <v>89</v>
      </c>
      <c r="I8" s="169">
        <f t="shared" si="0"/>
        <v>1566</v>
      </c>
      <c r="J8" s="170">
        <f t="shared" si="0"/>
        <v>31631</v>
      </c>
      <c r="K8" s="168">
        <f t="shared" si="0"/>
        <v>546</v>
      </c>
      <c r="L8" s="171">
        <f t="shared" si="0"/>
        <v>178</v>
      </c>
      <c r="M8" s="169">
        <f t="shared" si="0"/>
        <v>546</v>
      </c>
      <c r="N8" s="171">
        <f t="shared" si="0"/>
        <v>11659</v>
      </c>
      <c r="O8" s="172">
        <f>SUM(O5:O7)</f>
        <v>808</v>
      </c>
      <c r="P8" s="173"/>
      <c r="Q8" s="174"/>
      <c r="U8" s="399" t="s">
        <v>5</v>
      </c>
      <c r="V8" s="406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6"/>
    </row>
    <row r="9" spans="1:38" s="14" customFormat="1" ht="18" customHeight="1">
      <c r="A9" s="9" t="s">
        <v>1</v>
      </c>
      <c r="B9" s="10" t="s">
        <v>6</v>
      </c>
      <c r="C9" s="68">
        <v>0</v>
      </c>
      <c r="D9" s="69">
        <v>0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177">
        <f t="shared" ref="J9" si="1">SUM(C9:I9)</f>
        <v>0</v>
      </c>
      <c r="K9" s="178">
        <v>0</v>
      </c>
      <c r="L9" s="179">
        <v>0</v>
      </c>
      <c r="M9" s="179">
        <v>0</v>
      </c>
      <c r="N9" s="179">
        <v>0</v>
      </c>
      <c r="O9" s="179">
        <v>0</v>
      </c>
      <c r="P9" s="180" t="s">
        <v>504</v>
      </c>
      <c r="Q9" s="181" t="s">
        <v>504</v>
      </c>
      <c r="U9" s="9" t="s">
        <v>1</v>
      </c>
      <c r="V9" s="10" t="s">
        <v>6</v>
      </c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3"/>
    </row>
    <row r="10" spans="1:38" ht="18" customHeight="1">
      <c r="A10" s="96">
        <v>2</v>
      </c>
      <c r="B10" s="26" t="s">
        <v>7</v>
      </c>
      <c r="C10" s="184" t="s">
        <v>507</v>
      </c>
      <c r="D10" s="91" t="s">
        <v>507</v>
      </c>
      <c r="E10" s="91" t="s">
        <v>507</v>
      </c>
      <c r="F10" s="91" t="s">
        <v>507</v>
      </c>
      <c r="G10" s="91" t="s">
        <v>507</v>
      </c>
      <c r="H10" s="91" t="s">
        <v>507</v>
      </c>
      <c r="I10" s="91" t="s">
        <v>507</v>
      </c>
      <c r="J10" s="185" t="s">
        <v>507</v>
      </c>
      <c r="K10" s="184" t="s">
        <v>507</v>
      </c>
      <c r="L10" s="91" t="s">
        <v>507</v>
      </c>
      <c r="M10" s="91" t="s">
        <v>507</v>
      </c>
      <c r="N10" s="91" t="s">
        <v>507</v>
      </c>
      <c r="O10" s="91" t="s">
        <v>507</v>
      </c>
      <c r="P10" s="186" t="s">
        <v>504</v>
      </c>
      <c r="Q10" s="187" t="s">
        <v>504</v>
      </c>
      <c r="U10" s="96">
        <v>2</v>
      </c>
      <c r="V10" s="26" t="s">
        <v>7</v>
      </c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128"/>
    </row>
    <row r="11" spans="1:38" ht="18" customHeight="1">
      <c r="A11" s="98">
        <v>3</v>
      </c>
      <c r="B11" s="125" t="s">
        <v>8</v>
      </c>
      <c r="C11" s="188" t="s">
        <v>507</v>
      </c>
      <c r="D11" s="91" t="s">
        <v>507</v>
      </c>
      <c r="E11" s="91" t="s">
        <v>507</v>
      </c>
      <c r="F11" s="91" t="s">
        <v>507</v>
      </c>
      <c r="G11" s="91" t="s">
        <v>507</v>
      </c>
      <c r="H11" s="91" t="s">
        <v>507</v>
      </c>
      <c r="I11" s="91" t="s">
        <v>507</v>
      </c>
      <c r="J11" s="185" t="s">
        <v>507</v>
      </c>
      <c r="K11" s="188" t="s">
        <v>507</v>
      </c>
      <c r="L11" s="91" t="s">
        <v>507</v>
      </c>
      <c r="M11" s="91" t="s">
        <v>507</v>
      </c>
      <c r="N11" s="91" t="s">
        <v>507</v>
      </c>
      <c r="O11" s="60" t="s">
        <v>534</v>
      </c>
      <c r="P11" s="92" t="s">
        <v>507</v>
      </c>
      <c r="Q11" s="189" t="s">
        <v>507</v>
      </c>
      <c r="U11" s="100">
        <v>3</v>
      </c>
      <c r="V11" s="26" t="s">
        <v>8</v>
      </c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128"/>
    </row>
    <row r="12" spans="1:38" ht="18" customHeight="1">
      <c r="A12" s="100">
        <v>4</v>
      </c>
      <c r="B12" s="26" t="s">
        <v>9</v>
      </c>
      <c r="C12" s="190" t="s">
        <v>507</v>
      </c>
      <c r="D12" s="91" t="s">
        <v>507</v>
      </c>
      <c r="E12" s="91" t="s">
        <v>507</v>
      </c>
      <c r="F12" s="91" t="s">
        <v>507</v>
      </c>
      <c r="G12" s="91" t="s">
        <v>507</v>
      </c>
      <c r="H12" s="91" t="s">
        <v>507</v>
      </c>
      <c r="I12" s="91" t="s">
        <v>507</v>
      </c>
      <c r="J12" s="185" t="s">
        <v>507</v>
      </c>
      <c r="K12" s="190" t="s">
        <v>507</v>
      </c>
      <c r="L12" s="91" t="s">
        <v>507</v>
      </c>
      <c r="M12" s="91" t="s">
        <v>507</v>
      </c>
      <c r="N12" s="91" t="s">
        <v>507</v>
      </c>
      <c r="O12" s="91" t="s">
        <v>507</v>
      </c>
      <c r="P12" s="92" t="s">
        <v>507</v>
      </c>
      <c r="Q12" s="189" t="s">
        <v>507</v>
      </c>
      <c r="U12" s="100">
        <v>4</v>
      </c>
      <c r="V12" s="26" t="s">
        <v>9</v>
      </c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128"/>
    </row>
    <row r="13" spans="1:38" ht="18" customHeight="1">
      <c r="A13" s="100">
        <v>5</v>
      </c>
      <c r="B13" s="1" t="s">
        <v>10</v>
      </c>
      <c r="C13" s="191">
        <v>0</v>
      </c>
      <c r="D13" s="56">
        <v>0</v>
      </c>
      <c r="E13" s="56">
        <v>0</v>
      </c>
      <c r="F13" s="56">
        <v>1</v>
      </c>
      <c r="G13" s="56">
        <v>0</v>
      </c>
      <c r="H13" s="56">
        <v>0</v>
      </c>
      <c r="I13" s="56">
        <v>0</v>
      </c>
      <c r="J13" s="192">
        <f t="shared" ref="J13:J14" si="2">SUM(C13:I13)</f>
        <v>1</v>
      </c>
      <c r="K13" s="191">
        <v>0</v>
      </c>
      <c r="L13" s="56">
        <v>0</v>
      </c>
      <c r="M13" s="56">
        <v>0</v>
      </c>
      <c r="N13" s="56">
        <v>0</v>
      </c>
      <c r="O13" s="56">
        <v>0</v>
      </c>
      <c r="P13" s="92" t="s">
        <v>507</v>
      </c>
      <c r="Q13" s="189" t="s">
        <v>507</v>
      </c>
      <c r="U13" s="100">
        <v>5</v>
      </c>
      <c r="V13" s="26" t="s">
        <v>10</v>
      </c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128"/>
    </row>
    <row r="14" spans="1:38" ht="18" customHeight="1">
      <c r="A14" s="98">
        <v>6</v>
      </c>
      <c r="B14" s="125" t="s">
        <v>11</v>
      </c>
      <c r="C14" s="160">
        <v>0</v>
      </c>
      <c r="D14" s="56">
        <v>0</v>
      </c>
      <c r="E14" s="56">
        <v>0</v>
      </c>
      <c r="F14" s="60">
        <v>38</v>
      </c>
      <c r="G14" s="56">
        <v>0</v>
      </c>
      <c r="H14" s="56">
        <v>0</v>
      </c>
      <c r="I14" s="56">
        <v>0</v>
      </c>
      <c r="J14" s="193">
        <f t="shared" si="2"/>
        <v>38</v>
      </c>
      <c r="K14" s="160">
        <v>0</v>
      </c>
      <c r="L14" s="56">
        <v>0</v>
      </c>
      <c r="M14" s="56">
        <v>0</v>
      </c>
      <c r="N14" s="56">
        <v>0</v>
      </c>
      <c r="O14" s="56">
        <v>0</v>
      </c>
      <c r="P14" s="186" t="s">
        <v>504</v>
      </c>
      <c r="Q14" s="187" t="s">
        <v>504</v>
      </c>
      <c r="U14" s="100">
        <v>6</v>
      </c>
      <c r="V14" s="26" t="s">
        <v>11</v>
      </c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128"/>
    </row>
    <row r="15" spans="1:38" ht="18" customHeight="1">
      <c r="A15" s="100">
        <v>7</v>
      </c>
      <c r="B15" s="194" t="s">
        <v>12</v>
      </c>
      <c r="C15" s="195" t="s">
        <v>504</v>
      </c>
      <c r="D15" s="60" t="s">
        <v>504</v>
      </c>
      <c r="E15" s="60">
        <v>348</v>
      </c>
      <c r="F15" s="196" t="s">
        <v>499</v>
      </c>
      <c r="G15" s="60" t="s">
        <v>504</v>
      </c>
      <c r="H15" s="60" t="s">
        <v>504</v>
      </c>
      <c r="I15" s="60" t="s">
        <v>504</v>
      </c>
      <c r="J15" s="197">
        <f t="shared" ref="J15:J16" si="3">SUM(C15:I15)</f>
        <v>348</v>
      </c>
      <c r="K15" s="195" t="s">
        <v>504</v>
      </c>
      <c r="L15" s="60" t="s">
        <v>504</v>
      </c>
      <c r="M15" s="60" t="s">
        <v>504</v>
      </c>
      <c r="N15" s="60" t="s">
        <v>498</v>
      </c>
      <c r="O15" s="60" t="s">
        <v>498</v>
      </c>
      <c r="P15" s="186" t="s">
        <v>504</v>
      </c>
      <c r="Q15" s="187" t="s">
        <v>504</v>
      </c>
      <c r="U15" s="100">
        <v>7</v>
      </c>
      <c r="V15" s="194" t="s">
        <v>12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128"/>
    </row>
    <row r="16" spans="1:38" ht="18" customHeight="1" thickBot="1">
      <c r="A16" s="101">
        <v>8</v>
      </c>
      <c r="B16" s="198" t="s">
        <v>13</v>
      </c>
      <c r="C16" s="199">
        <v>0</v>
      </c>
      <c r="D16" s="60">
        <v>0</v>
      </c>
      <c r="E16" s="200">
        <v>0</v>
      </c>
      <c r="F16" s="200">
        <v>0</v>
      </c>
      <c r="G16" s="200">
        <v>0</v>
      </c>
      <c r="H16" s="200">
        <v>0</v>
      </c>
      <c r="I16" s="200">
        <v>0</v>
      </c>
      <c r="J16" s="201">
        <f t="shared" si="3"/>
        <v>0</v>
      </c>
      <c r="K16" s="202">
        <v>0</v>
      </c>
      <c r="L16" s="200">
        <v>0</v>
      </c>
      <c r="M16" s="200">
        <v>0</v>
      </c>
      <c r="N16" s="200">
        <v>0</v>
      </c>
      <c r="O16" s="200">
        <v>0</v>
      </c>
      <c r="P16" s="102"/>
      <c r="Q16" s="203"/>
      <c r="U16" s="129">
        <v>8</v>
      </c>
      <c r="V16" s="157" t="s">
        <v>13</v>
      </c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128"/>
    </row>
    <row r="17" spans="1:38" s="132" customFormat="1" ht="18" customHeight="1" thickBot="1">
      <c r="A17" s="396" t="s">
        <v>14</v>
      </c>
      <c r="B17" s="397"/>
      <c r="C17" s="168">
        <f t="shared" ref="C17:O17" si="4">SUM(C9:C16)</f>
        <v>0</v>
      </c>
      <c r="D17" s="169">
        <f t="shared" si="4"/>
        <v>0</v>
      </c>
      <c r="E17" s="169">
        <f t="shared" si="4"/>
        <v>348</v>
      </c>
      <c r="F17" s="169">
        <f t="shared" si="4"/>
        <v>39</v>
      </c>
      <c r="G17" s="169">
        <f t="shared" si="4"/>
        <v>0</v>
      </c>
      <c r="H17" s="169">
        <f t="shared" si="4"/>
        <v>0</v>
      </c>
      <c r="I17" s="169">
        <f t="shared" si="4"/>
        <v>0</v>
      </c>
      <c r="J17" s="170">
        <f t="shared" si="4"/>
        <v>387</v>
      </c>
      <c r="K17" s="168">
        <f t="shared" si="4"/>
        <v>0</v>
      </c>
      <c r="L17" s="169">
        <f t="shared" si="4"/>
        <v>0</v>
      </c>
      <c r="M17" s="169">
        <f t="shared" si="4"/>
        <v>0</v>
      </c>
      <c r="N17" s="169">
        <f t="shared" si="4"/>
        <v>0</v>
      </c>
      <c r="O17" s="169">
        <f t="shared" si="4"/>
        <v>0</v>
      </c>
      <c r="P17" s="173"/>
      <c r="Q17" s="174"/>
      <c r="U17" s="396" t="s">
        <v>14</v>
      </c>
      <c r="V17" s="397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5"/>
    </row>
    <row r="18" spans="1:38" s="8" customFormat="1" ht="18" customHeight="1">
      <c r="A18" s="103" t="s">
        <v>1</v>
      </c>
      <c r="B18" s="206" t="s">
        <v>15</v>
      </c>
      <c r="C18" s="207">
        <f>SUM(C19:C43)</f>
        <v>300617</v>
      </c>
      <c r="D18" s="208">
        <f>SUM(D19:D43)</f>
        <v>16</v>
      </c>
      <c r="E18" s="208">
        <f>SUM(E19:E43)</f>
        <v>961</v>
      </c>
      <c r="F18" s="208">
        <f>SUM(F19:F43)</f>
        <v>33695</v>
      </c>
      <c r="G18" s="208" t="s">
        <v>504</v>
      </c>
      <c r="H18" s="208">
        <f t="shared" ref="H18:O18" si="5">SUM(H19:H43)</f>
        <v>0</v>
      </c>
      <c r="I18" s="208">
        <f t="shared" si="5"/>
        <v>0</v>
      </c>
      <c r="J18" s="209">
        <f>SUM(J19:J43)</f>
        <v>335289</v>
      </c>
      <c r="K18" s="207">
        <f t="shared" si="5"/>
        <v>225</v>
      </c>
      <c r="L18" s="208">
        <f t="shared" si="5"/>
        <v>55</v>
      </c>
      <c r="M18" s="208">
        <f>SUM(M19:M43)</f>
        <v>90</v>
      </c>
      <c r="N18" s="208">
        <f t="shared" si="5"/>
        <v>4422</v>
      </c>
      <c r="O18" s="208">
        <f t="shared" si="5"/>
        <v>85</v>
      </c>
      <c r="P18" s="210"/>
      <c r="Q18" s="211"/>
      <c r="S18" s="133"/>
      <c r="U18" s="11" t="s">
        <v>1</v>
      </c>
      <c r="V18" s="12" t="s">
        <v>15</v>
      </c>
      <c r="W18" s="212">
        <f t="shared" ref="W18:AK18" si="6">C18</f>
        <v>300617</v>
      </c>
      <c r="X18" s="212">
        <f t="shared" si="6"/>
        <v>16</v>
      </c>
      <c r="Y18" s="212">
        <f t="shared" si="6"/>
        <v>961</v>
      </c>
      <c r="Z18" s="212">
        <f t="shared" si="6"/>
        <v>33695</v>
      </c>
      <c r="AA18" s="212" t="str">
        <f t="shared" si="6"/>
        <v>／</v>
      </c>
      <c r="AB18" s="212">
        <f t="shared" si="6"/>
        <v>0</v>
      </c>
      <c r="AC18" s="212">
        <f t="shared" si="6"/>
        <v>0</v>
      </c>
      <c r="AD18" s="212">
        <f t="shared" si="6"/>
        <v>335289</v>
      </c>
      <c r="AE18" s="212">
        <f t="shared" si="6"/>
        <v>225</v>
      </c>
      <c r="AF18" s="212">
        <f t="shared" si="6"/>
        <v>55</v>
      </c>
      <c r="AG18" s="212">
        <f t="shared" si="6"/>
        <v>90</v>
      </c>
      <c r="AH18" s="212">
        <f t="shared" si="6"/>
        <v>4422</v>
      </c>
      <c r="AI18" s="212">
        <f t="shared" si="6"/>
        <v>85</v>
      </c>
      <c r="AJ18" s="212">
        <f t="shared" si="6"/>
        <v>0</v>
      </c>
      <c r="AK18" s="213">
        <f t="shared" si="6"/>
        <v>0</v>
      </c>
      <c r="AL18" s="133"/>
    </row>
    <row r="19" spans="1:38" ht="18" customHeight="1">
      <c r="A19" s="104" t="s">
        <v>16</v>
      </c>
      <c r="B19" s="125" t="s">
        <v>17</v>
      </c>
      <c r="C19" s="58">
        <v>42373</v>
      </c>
      <c r="D19" s="214">
        <v>4</v>
      </c>
      <c r="E19" s="214">
        <v>89</v>
      </c>
      <c r="F19" s="214">
        <v>1402</v>
      </c>
      <c r="G19" s="214" t="s">
        <v>504</v>
      </c>
      <c r="H19" s="214">
        <v>0</v>
      </c>
      <c r="I19" s="214">
        <v>0</v>
      </c>
      <c r="J19" s="193">
        <f>SUM(C19:I19)</f>
        <v>43868</v>
      </c>
      <c r="K19" s="58">
        <v>225</v>
      </c>
      <c r="L19" s="215">
        <v>34</v>
      </c>
      <c r="M19" s="215">
        <v>48</v>
      </c>
      <c r="N19" s="216">
        <v>4416</v>
      </c>
      <c r="O19" s="215">
        <v>85</v>
      </c>
      <c r="P19" s="75" t="s">
        <v>26</v>
      </c>
      <c r="Q19" s="155" t="s">
        <v>26</v>
      </c>
      <c r="U19" s="96" t="s">
        <v>16</v>
      </c>
      <c r="V19" s="26" t="s">
        <v>17</v>
      </c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128"/>
    </row>
    <row r="20" spans="1:38" ht="18" customHeight="1">
      <c r="A20" s="104" t="s">
        <v>19</v>
      </c>
      <c r="B20" s="125" t="s">
        <v>20</v>
      </c>
      <c r="C20" s="55">
        <v>17136</v>
      </c>
      <c r="D20" s="136">
        <v>1</v>
      </c>
      <c r="E20" s="136">
        <v>171</v>
      </c>
      <c r="F20" s="136">
        <v>1034</v>
      </c>
      <c r="G20" s="214" t="s">
        <v>504</v>
      </c>
      <c r="H20" s="214">
        <v>0</v>
      </c>
      <c r="I20" s="214">
        <v>0</v>
      </c>
      <c r="J20" s="193">
        <f t="shared" ref="J20:J43" si="7">SUM(C20:I20)</f>
        <v>18342</v>
      </c>
      <c r="K20" s="93" t="s">
        <v>525</v>
      </c>
      <c r="L20" s="217">
        <v>0</v>
      </c>
      <c r="M20" s="217">
        <v>0</v>
      </c>
      <c r="N20" s="217">
        <v>0</v>
      </c>
      <c r="O20" s="217">
        <v>0</v>
      </c>
      <c r="P20" s="75" t="s">
        <v>26</v>
      </c>
      <c r="Q20" s="155" t="s">
        <v>504</v>
      </c>
      <c r="U20" s="96" t="s">
        <v>19</v>
      </c>
      <c r="V20" s="26" t="s">
        <v>20</v>
      </c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128"/>
    </row>
    <row r="21" spans="1:38" ht="18" customHeight="1">
      <c r="A21" s="104" t="s">
        <v>21</v>
      </c>
      <c r="B21" s="125" t="s">
        <v>22</v>
      </c>
      <c r="C21" s="55">
        <v>27379</v>
      </c>
      <c r="D21" s="136">
        <v>3</v>
      </c>
      <c r="E21" s="136">
        <v>173</v>
      </c>
      <c r="F21" s="136">
        <v>523</v>
      </c>
      <c r="G21" s="214" t="s">
        <v>504</v>
      </c>
      <c r="H21" s="214">
        <v>0</v>
      </c>
      <c r="I21" s="214">
        <v>0</v>
      </c>
      <c r="J21" s="193">
        <f t="shared" si="7"/>
        <v>28078</v>
      </c>
      <c r="K21" s="93" t="s">
        <v>525</v>
      </c>
      <c r="L21" s="217">
        <v>0</v>
      </c>
      <c r="M21" s="217">
        <v>0</v>
      </c>
      <c r="N21" s="217">
        <v>0</v>
      </c>
      <c r="O21" s="217">
        <v>0</v>
      </c>
      <c r="P21" s="75" t="s">
        <v>26</v>
      </c>
      <c r="Q21" s="155" t="s">
        <v>504</v>
      </c>
      <c r="U21" s="96" t="s">
        <v>21</v>
      </c>
      <c r="V21" s="26" t="s">
        <v>22</v>
      </c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128"/>
    </row>
    <row r="22" spans="1:38" ht="18" customHeight="1">
      <c r="A22" s="104" t="s">
        <v>23</v>
      </c>
      <c r="B22" s="125" t="s">
        <v>408</v>
      </c>
      <c r="C22" s="55">
        <v>5980</v>
      </c>
      <c r="D22" s="136">
        <v>0</v>
      </c>
      <c r="E22" s="136">
        <v>7</v>
      </c>
      <c r="F22" s="136">
        <v>171</v>
      </c>
      <c r="G22" s="214" t="s">
        <v>504</v>
      </c>
      <c r="H22" s="214">
        <v>0</v>
      </c>
      <c r="I22" s="214">
        <v>0</v>
      </c>
      <c r="J22" s="193">
        <f t="shared" si="7"/>
        <v>6158</v>
      </c>
      <c r="K22" s="93" t="s">
        <v>525</v>
      </c>
      <c r="L22" s="215" t="s">
        <v>504</v>
      </c>
      <c r="M22" s="215" t="s">
        <v>504</v>
      </c>
      <c r="N22" s="215" t="s">
        <v>504</v>
      </c>
      <c r="O22" s="215" t="s">
        <v>504</v>
      </c>
      <c r="P22" s="75" t="s">
        <v>504</v>
      </c>
      <c r="Q22" s="155" t="s">
        <v>504</v>
      </c>
      <c r="U22" s="96" t="s">
        <v>23</v>
      </c>
      <c r="V22" s="26" t="s">
        <v>408</v>
      </c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128"/>
    </row>
    <row r="23" spans="1:38" ht="18" customHeight="1">
      <c r="A23" s="104" t="s">
        <v>24</v>
      </c>
      <c r="B23" s="125" t="s">
        <v>25</v>
      </c>
      <c r="C23" s="55">
        <v>27055</v>
      </c>
      <c r="D23" s="136">
        <v>4</v>
      </c>
      <c r="E23" s="136">
        <v>25</v>
      </c>
      <c r="F23" s="136">
        <v>4065</v>
      </c>
      <c r="G23" s="214" t="s">
        <v>504</v>
      </c>
      <c r="H23" s="214">
        <v>0</v>
      </c>
      <c r="I23" s="214">
        <v>0</v>
      </c>
      <c r="J23" s="193">
        <f t="shared" si="7"/>
        <v>31149</v>
      </c>
      <c r="K23" s="93" t="s">
        <v>525</v>
      </c>
      <c r="L23" s="217">
        <v>0</v>
      </c>
      <c r="M23" s="217">
        <v>0</v>
      </c>
      <c r="N23" s="217">
        <v>0</v>
      </c>
      <c r="O23" s="217">
        <v>0</v>
      </c>
      <c r="P23" s="75" t="s">
        <v>26</v>
      </c>
      <c r="Q23" s="155" t="s">
        <v>26</v>
      </c>
      <c r="U23" s="96" t="s">
        <v>24</v>
      </c>
      <c r="V23" s="26" t="s">
        <v>25</v>
      </c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128"/>
    </row>
    <row r="24" spans="1:38" ht="18" customHeight="1">
      <c r="A24" s="104" t="s">
        <v>27</v>
      </c>
      <c r="B24" s="125" t="s">
        <v>30</v>
      </c>
      <c r="C24" s="55">
        <f>177+9274</f>
        <v>9451</v>
      </c>
      <c r="D24" s="136">
        <v>0</v>
      </c>
      <c r="E24" s="136">
        <v>13</v>
      </c>
      <c r="F24" s="136">
        <f>12+581</f>
        <v>593</v>
      </c>
      <c r="G24" s="214" t="s">
        <v>504</v>
      </c>
      <c r="H24" s="214">
        <v>0</v>
      </c>
      <c r="I24" s="214">
        <v>0</v>
      </c>
      <c r="J24" s="193">
        <f t="shared" si="7"/>
        <v>10057</v>
      </c>
      <c r="K24" s="93" t="s">
        <v>525</v>
      </c>
      <c r="L24" s="217">
        <v>0</v>
      </c>
      <c r="M24" s="217">
        <v>0</v>
      </c>
      <c r="N24" s="217">
        <v>0</v>
      </c>
      <c r="O24" s="217">
        <v>0</v>
      </c>
      <c r="P24" s="75" t="s">
        <v>26</v>
      </c>
      <c r="Q24" s="155" t="s">
        <v>504</v>
      </c>
      <c r="U24" s="96" t="s">
        <v>27</v>
      </c>
      <c r="V24" s="26" t="s">
        <v>30</v>
      </c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128"/>
    </row>
    <row r="25" spans="1:38" ht="18" customHeight="1">
      <c r="A25" s="104" t="s">
        <v>29</v>
      </c>
      <c r="B25" s="125" t="s">
        <v>28</v>
      </c>
      <c r="C25" s="55">
        <v>5679</v>
      </c>
      <c r="D25" s="136">
        <v>0</v>
      </c>
      <c r="E25" s="136">
        <v>10</v>
      </c>
      <c r="F25" s="136">
        <v>357</v>
      </c>
      <c r="G25" s="214" t="s">
        <v>504</v>
      </c>
      <c r="H25" s="214">
        <v>0</v>
      </c>
      <c r="I25" s="214">
        <v>0</v>
      </c>
      <c r="J25" s="193">
        <f t="shared" si="7"/>
        <v>6046</v>
      </c>
      <c r="K25" s="93" t="s">
        <v>525</v>
      </c>
      <c r="L25" s="215" t="s">
        <v>504</v>
      </c>
      <c r="M25" s="215" t="s">
        <v>504</v>
      </c>
      <c r="N25" s="215" t="s">
        <v>504</v>
      </c>
      <c r="O25" s="215" t="s">
        <v>504</v>
      </c>
      <c r="P25" s="75" t="s">
        <v>504</v>
      </c>
      <c r="Q25" s="155" t="s">
        <v>504</v>
      </c>
      <c r="U25" s="96" t="s">
        <v>29</v>
      </c>
      <c r="V25" s="26" t="s">
        <v>28</v>
      </c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128"/>
    </row>
    <row r="26" spans="1:38" ht="18" customHeight="1">
      <c r="A26" s="104" t="s">
        <v>31</v>
      </c>
      <c r="B26" s="125" t="s">
        <v>32</v>
      </c>
      <c r="C26" s="55">
        <v>8131</v>
      </c>
      <c r="D26" s="136">
        <v>0</v>
      </c>
      <c r="E26" s="136">
        <v>15</v>
      </c>
      <c r="F26" s="136">
        <v>287</v>
      </c>
      <c r="G26" s="214" t="s">
        <v>504</v>
      </c>
      <c r="H26" s="214">
        <v>0</v>
      </c>
      <c r="I26" s="214">
        <v>0</v>
      </c>
      <c r="J26" s="193">
        <f t="shared" si="7"/>
        <v>8433</v>
      </c>
      <c r="K26" s="93" t="s">
        <v>525</v>
      </c>
      <c r="L26" s="215" t="s">
        <v>504</v>
      </c>
      <c r="M26" s="215" t="s">
        <v>504</v>
      </c>
      <c r="N26" s="215" t="s">
        <v>504</v>
      </c>
      <c r="O26" s="215" t="s">
        <v>504</v>
      </c>
      <c r="P26" s="75" t="s">
        <v>504</v>
      </c>
      <c r="Q26" s="155" t="s">
        <v>504</v>
      </c>
      <c r="U26" s="96" t="s">
        <v>31</v>
      </c>
      <c r="V26" s="26" t="s">
        <v>32</v>
      </c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128"/>
    </row>
    <row r="27" spans="1:38" ht="18" customHeight="1">
      <c r="A27" s="104" t="s">
        <v>33</v>
      </c>
      <c r="B27" s="125" t="s">
        <v>34</v>
      </c>
      <c r="C27" s="55">
        <v>2830</v>
      </c>
      <c r="D27" s="136">
        <v>0</v>
      </c>
      <c r="E27" s="136">
        <v>4</v>
      </c>
      <c r="F27" s="136">
        <v>381</v>
      </c>
      <c r="G27" s="214" t="s">
        <v>504</v>
      </c>
      <c r="H27" s="214">
        <v>0</v>
      </c>
      <c r="I27" s="214">
        <v>0</v>
      </c>
      <c r="J27" s="193">
        <f t="shared" si="7"/>
        <v>3215</v>
      </c>
      <c r="K27" s="93" t="s">
        <v>525</v>
      </c>
      <c r="L27" s="215" t="s">
        <v>504</v>
      </c>
      <c r="M27" s="215" t="s">
        <v>504</v>
      </c>
      <c r="N27" s="215" t="s">
        <v>504</v>
      </c>
      <c r="O27" s="215" t="s">
        <v>504</v>
      </c>
      <c r="P27" s="75" t="s">
        <v>504</v>
      </c>
      <c r="Q27" s="155" t="s">
        <v>504</v>
      </c>
      <c r="U27" s="96" t="s">
        <v>33</v>
      </c>
      <c r="V27" s="26" t="s">
        <v>34</v>
      </c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128"/>
    </row>
    <row r="28" spans="1:38" ht="18" customHeight="1">
      <c r="A28" s="104" t="s">
        <v>35</v>
      </c>
      <c r="B28" s="125" t="s">
        <v>36</v>
      </c>
      <c r="C28" s="55">
        <v>13251</v>
      </c>
      <c r="D28" s="136">
        <v>0</v>
      </c>
      <c r="E28" s="136">
        <v>16</v>
      </c>
      <c r="F28" s="136">
        <v>529</v>
      </c>
      <c r="G28" s="214" t="s">
        <v>504</v>
      </c>
      <c r="H28" s="214">
        <v>0</v>
      </c>
      <c r="I28" s="214">
        <v>0</v>
      </c>
      <c r="J28" s="193">
        <f t="shared" si="7"/>
        <v>13796</v>
      </c>
      <c r="K28" s="93" t="s">
        <v>525</v>
      </c>
      <c r="L28" s="217">
        <v>0</v>
      </c>
      <c r="M28" s="217">
        <v>0</v>
      </c>
      <c r="N28" s="217">
        <v>0</v>
      </c>
      <c r="O28" s="217">
        <v>0</v>
      </c>
      <c r="P28" s="75" t="s">
        <v>504</v>
      </c>
      <c r="Q28" s="155" t="s">
        <v>504</v>
      </c>
      <c r="U28" s="96" t="s">
        <v>35</v>
      </c>
      <c r="V28" s="26" t="s">
        <v>36</v>
      </c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128"/>
    </row>
    <row r="29" spans="1:38" ht="18" customHeight="1">
      <c r="A29" s="104" t="s">
        <v>37</v>
      </c>
      <c r="B29" s="125" t="s">
        <v>38</v>
      </c>
      <c r="C29" s="55">
        <v>7158</v>
      </c>
      <c r="D29" s="136">
        <v>0</v>
      </c>
      <c r="E29" s="136">
        <v>25</v>
      </c>
      <c r="F29" s="136">
        <v>442</v>
      </c>
      <c r="G29" s="214" t="s">
        <v>504</v>
      </c>
      <c r="H29" s="214">
        <v>0</v>
      </c>
      <c r="I29" s="214">
        <v>0</v>
      </c>
      <c r="J29" s="193">
        <f t="shared" si="7"/>
        <v>7625</v>
      </c>
      <c r="K29" s="93" t="s">
        <v>525</v>
      </c>
      <c r="L29" s="215" t="s">
        <v>504</v>
      </c>
      <c r="M29" s="215" t="s">
        <v>504</v>
      </c>
      <c r="N29" s="215" t="s">
        <v>504</v>
      </c>
      <c r="O29" s="215" t="s">
        <v>504</v>
      </c>
      <c r="P29" s="75" t="s">
        <v>504</v>
      </c>
      <c r="Q29" s="155" t="s">
        <v>504</v>
      </c>
      <c r="U29" s="96" t="s">
        <v>37</v>
      </c>
      <c r="V29" s="26" t="s">
        <v>38</v>
      </c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128"/>
    </row>
    <row r="30" spans="1:38" ht="18" customHeight="1">
      <c r="A30" s="104" t="s">
        <v>39</v>
      </c>
      <c r="B30" s="125" t="s">
        <v>40</v>
      </c>
      <c r="C30" s="55">
        <v>5543</v>
      </c>
      <c r="D30" s="136">
        <v>0</v>
      </c>
      <c r="E30" s="136">
        <v>8</v>
      </c>
      <c r="F30" s="136">
        <v>178</v>
      </c>
      <c r="G30" s="214" t="s">
        <v>504</v>
      </c>
      <c r="H30" s="214">
        <v>0</v>
      </c>
      <c r="I30" s="214">
        <v>0</v>
      </c>
      <c r="J30" s="193">
        <f t="shared" si="7"/>
        <v>5729</v>
      </c>
      <c r="K30" s="93" t="s">
        <v>525</v>
      </c>
      <c r="L30" s="215" t="s">
        <v>504</v>
      </c>
      <c r="M30" s="215" t="s">
        <v>504</v>
      </c>
      <c r="N30" s="215" t="s">
        <v>504</v>
      </c>
      <c r="O30" s="215" t="s">
        <v>504</v>
      </c>
      <c r="P30" s="75" t="s">
        <v>504</v>
      </c>
      <c r="Q30" s="155" t="s">
        <v>504</v>
      </c>
      <c r="U30" s="96" t="s">
        <v>39</v>
      </c>
      <c r="V30" s="26" t="s">
        <v>40</v>
      </c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128"/>
    </row>
    <row r="31" spans="1:38" ht="18" customHeight="1">
      <c r="A31" s="104" t="s">
        <v>41</v>
      </c>
      <c r="B31" s="125" t="s">
        <v>42</v>
      </c>
      <c r="C31" s="55">
        <v>4022</v>
      </c>
      <c r="D31" s="136">
        <v>0</v>
      </c>
      <c r="E31" s="136">
        <v>4</v>
      </c>
      <c r="F31" s="136">
        <v>1694</v>
      </c>
      <c r="G31" s="214" t="s">
        <v>504</v>
      </c>
      <c r="H31" s="214">
        <v>0</v>
      </c>
      <c r="I31" s="214">
        <v>0</v>
      </c>
      <c r="J31" s="193">
        <f t="shared" si="7"/>
        <v>5720</v>
      </c>
      <c r="K31" s="93" t="s">
        <v>525</v>
      </c>
      <c r="L31" s="215" t="s">
        <v>504</v>
      </c>
      <c r="M31" s="215" t="s">
        <v>504</v>
      </c>
      <c r="N31" s="215" t="s">
        <v>504</v>
      </c>
      <c r="O31" s="215" t="s">
        <v>504</v>
      </c>
      <c r="P31" s="75" t="s">
        <v>504</v>
      </c>
      <c r="Q31" s="155" t="s">
        <v>504</v>
      </c>
      <c r="U31" s="96" t="s">
        <v>41</v>
      </c>
      <c r="V31" s="26" t="s">
        <v>42</v>
      </c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128"/>
    </row>
    <row r="32" spans="1:38" ht="18" customHeight="1">
      <c r="A32" s="104" t="s">
        <v>43</v>
      </c>
      <c r="B32" s="125" t="s">
        <v>44</v>
      </c>
      <c r="C32" s="55">
        <v>11706</v>
      </c>
      <c r="D32" s="136">
        <v>0</v>
      </c>
      <c r="E32" s="136">
        <v>3</v>
      </c>
      <c r="F32" s="136">
        <v>1052</v>
      </c>
      <c r="G32" s="214" t="s">
        <v>504</v>
      </c>
      <c r="H32" s="214">
        <v>0</v>
      </c>
      <c r="I32" s="214">
        <v>0</v>
      </c>
      <c r="J32" s="193">
        <f t="shared" si="7"/>
        <v>12761</v>
      </c>
      <c r="K32" s="93" t="s">
        <v>525</v>
      </c>
      <c r="L32" s="217">
        <v>0</v>
      </c>
      <c r="M32" s="217">
        <v>0</v>
      </c>
      <c r="N32" s="217">
        <v>0</v>
      </c>
      <c r="O32" s="217">
        <v>0</v>
      </c>
      <c r="P32" s="75" t="s">
        <v>26</v>
      </c>
      <c r="Q32" s="155" t="s">
        <v>26</v>
      </c>
      <c r="U32" s="96" t="s">
        <v>43</v>
      </c>
      <c r="V32" s="26" t="s">
        <v>44</v>
      </c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128"/>
    </row>
    <row r="33" spans="1:37" ht="18" customHeight="1">
      <c r="A33" s="104" t="s">
        <v>45</v>
      </c>
      <c r="B33" s="125" t="s">
        <v>46</v>
      </c>
      <c r="C33" s="55">
        <v>4582</v>
      </c>
      <c r="D33" s="136">
        <v>1</v>
      </c>
      <c r="E33" s="136">
        <v>4</v>
      </c>
      <c r="F33" s="136">
        <v>457</v>
      </c>
      <c r="G33" s="214" t="s">
        <v>504</v>
      </c>
      <c r="H33" s="214">
        <v>0</v>
      </c>
      <c r="I33" s="214">
        <v>0</v>
      </c>
      <c r="J33" s="193">
        <f t="shared" si="7"/>
        <v>5044</v>
      </c>
      <c r="K33" s="93" t="s">
        <v>469</v>
      </c>
      <c r="L33" s="215" t="s">
        <v>504</v>
      </c>
      <c r="M33" s="215" t="s">
        <v>504</v>
      </c>
      <c r="N33" s="215" t="s">
        <v>504</v>
      </c>
      <c r="O33" s="215" t="s">
        <v>504</v>
      </c>
      <c r="P33" s="75" t="s">
        <v>504</v>
      </c>
      <c r="Q33" s="155" t="s">
        <v>504</v>
      </c>
      <c r="U33" s="96" t="s">
        <v>45</v>
      </c>
      <c r="V33" s="26" t="s">
        <v>46</v>
      </c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128"/>
    </row>
    <row r="34" spans="1:37" ht="18" customHeight="1">
      <c r="A34" s="104" t="s">
        <v>47</v>
      </c>
      <c r="B34" s="125" t="s">
        <v>48</v>
      </c>
      <c r="C34" s="55">
        <v>2970</v>
      </c>
      <c r="D34" s="136">
        <v>0</v>
      </c>
      <c r="E34" s="136">
        <v>2</v>
      </c>
      <c r="F34" s="136">
        <v>137</v>
      </c>
      <c r="G34" s="214" t="s">
        <v>504</v>
      </c>
      <c r="H34" s="214">
        <v>0</v>
      </c>
      <c r="I34" s="214">
        <v>0</v>
      </c>
      <c r="J34" s="193">
        <f t="shared" si="7"/>
        <v>3109</v>
      </c>
      <c r="K34" s="93" t="s">
        <v>469</v>
      </c>
      <c r="L34" s="215" t="s">
        <v>504</v>
      </c>
      <c r="M34" s="215" t="s">
        <v>504</v>
      </c>
      <c r="N34" s="215" t="s">
        <v>504</v>
      </c>
      <c r="O34" s="215" t="s">
        <v>504</v>
      </c>
      <c r="P34" s="75" t="s">
        <v>504</v>
      </c>
      <c r="Q34" s="155" t="s">
        <v>504</v>
      </c>
      <c r="U34" s="96" t="s">
        <v>47</v>
      </c>
      <c r="V34" s="26" t="s">
        <v>48</v>
      </c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128"/>
    </row>
    <row r="35" spans="1:37" ht="18" customHeight="1">
      <c r="A35" s="104" t="s">
        <v>49</v>
      </c>
      <c r="B35" s="125" t="s">
        <v>50</v>
      </c>
      <c r="C35" s="55">
        <v>3946</v>
      </c>
      <c r="D35" s="136">
        <v>1</v>
      </c>
      <c r="E35" s="136">
        <v>45</v>
      </c>
      <c r="F35" s="136">
        <v>406</v>
      </c>
      <c r="G35" s="214" t="s">
        <v>504</v>
      </c>
      <c r="H35" s="214">
        <v>0</v>
      </c>
      <c r="I35" s="214">
        <v>0</v>
      </c>
      <c r="J35" s="193">
        <f t="shared" si="7"/>
        <v>4398</v>
      </c>
      <c r="K35" s="93" t="s">
        <v>469</v>
      </c>
      <c r="L35" s="217">
        <v>21</v>
      </c>
      <c r="M35" s="217">
        <v>42</v>
      </c>
      <c r="N35" s="217">
        <v>6</v>
      </c>
      <c r="O35" s="217">
        <v>0</v>
      </c>
      <c r="P35" s="75" t="s">
        <v>26</v>
      </c>
      <c r="Q35" s="155" t="s">
        <v>26</v>
      </c>
      <c r="U35" s="96" t="s">
        <v>49</v>
      </c>
      <c r="V35" s="26" t="s">
        <v>50</v>
      </c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128"/>
    </row>
    <row r="36" spans="1:37" ht="18" customHeight="1">
      <c r="A36" s="104" t="s">
        <v>51</v>
      </c>
      <c r="B36" s="125" t="s">
        <v>52</v>
      </c>
      <c r="C36" s="55">
        <v>2709</v>
      </c>
      <c r="D36" s="136">
        <v>2</v>
      </c>
      <c r="E36" s="136">
        <v>6</v>
      </c>
      <c r="F36" s="136">
        <v>230</v>
      </c>
      <c r="G36" s="214" t="s">
        <v>504</v>
      </c>
      <c r="H36" s="214">
        <v>0</v>
      </c>
      <c r="I36" s="214">
        <v>0</v>
      </c>
      <c r="J36" s="193">
        <f t="shared" si="7"/>
        <v>2947</v>
      </c>
      <c r="K36" s="93" t="s">
        <v>469</v>
      </c>
      <c r="L36" s="215" t="s">
        <v>504</v>
      </c>
      <c r="M36" s="215" t="s">
        <v>504</v>
      </c>
      <c r="N36" s="215" t="s">
        <v>504</v>
      </c>
      <c r="O36" s="215" t="s">
        <v>504</v>
      </c>
      <c r="P36" s="75" t="s">
        <v>504</v>
      </c>
      <c r="Q36" s="155" t="s">
        <v>504</v>
      </c>
      <c r="U36" s="96" t="s">
        <v>51</v>
      </c>
      <c r="V36" s="26" t="s">
        <v>52</v>
      </c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128"/>
    </row>
    <row r="37" spans="1:37" ht="18" customHeight="1">
      <c r="A37" s="104" t="s">
        <v>53</v>
      </c>
      <c r="B37" s="125" t="s">
        <v>54</v>
      </c>
      <c r="C37" s="55">
        <v>8423</v>
      </c>
      <c r="D37" s="136">
        <v>0</v>
      </c>
      <c r="E37" s="136">
        <v>6</v>
      </c>
      <c r="F37" s="136">
        <v>365</v>
      </c>
      <c r="G37" s="214" t="s">
        <v>504</v>
      </c>
      <c r="H37" s="214">
        <v>0</v>
      </c>
      <c r="I37" s="214">
        <v>0</v>
      </c>
      <c r="J37" s="193">
        <f t="shared" si="7"/>
        <v>8794</v>
      </c>
      <c r="K37" s="93" t="s">
        <v>469</v>
      </c>
      <c r="L37" s="215" t="s">
        <v>504</v>
      </c>
      <c r="M37" s="215" t="s">
        <v>504</v>
      </c>
      <c r="N37" s="215" t="s">
        <v>504</v>
      </c>
      <c r="O37" s="215" t="s">
        <v>504</v>
      </c>
      <c r="P37" s="75" t="s">
        <v>504</v>
      </c>
      <c r="Q37" s="155" t="s">
        <v>504</v>
      </c>
      <c r="U37" s="96" t="s">
        <v>53</v>
      </c>
      <c r="V37" s="26" t="s">
        <v>54</v>
      </c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128"/>
    </row>
    <row r="38" spans="1:37" ht="18" customHeight="1">
      <c r="A38" s="104" t="s">
        <v>55</v>
      </c>
      <c r="B38" s="125" t="s">
        <v>56</v>
      </c>
      <c r="C38" s="55">
        <v>21392</v>
      </c>
      <c r="D38" s="136">
        <v>0</v>
      </c>
      <c r="E38" s="136">
        <v>87</v>
      </c>
      <c r="F38" s="136">
        <v>5744</v>
      </c>
      <c r="G38" s="214" t="s">
        <v>504</v>
      </c>
      <c r="H38" s="214">
        <v>0</v>
      </c>
      <c r="I38" s="214">
        <v>0</v>
      </c>
      <c r="J38" s="193">
        <f t="shared" si="7"/>
        <v>27223</v>
      </c>
      <c r="K38" s="93" t="s">
        <v>469</v>
      </c>
      <c r="L38" s="217">
        <v>0</v>
      </c>
      <c r="M38" s="217">
        <v>0</v>
      </c>
      <c r="N38" s="217">
        <v>0</v>
      </c>
      <c r="O38" s="217">
        <v>0</v>
      </c>
      <c r="P38" s="75" t="s">
        <v>26</v>
      </c>
      <c r="Q38" s="155" t="s">
        <v>504</v>
      </c>
      <c r="U38" s="96" t="s">
        <v>55</v>
      </c>
      <c r="V38" s="26" t="s">
        <v>56</v>
      </c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128"/>
    </row>
    <row r="39" spans="1:37" ht="18" customHeight="1">
      <c r="A39" s="104" t="s">
        <v>57</v>
      </c>
      <c r="B39" s="125" t="s">
        <v>58</v>
      </c>
      <c r="C39" s="55">
        <v>1562</v>
      </c>
      <c r="D39" s="136">
        <v>0</v>
      </c>
      <c r="E39" s="136">
        <v>2</v>
      </c>
      <c r="F39" s="136">
        <v>77</v>
      </c>
      <c r="G39" s="214" t="s">
        <v>504</v>
      </c>
      <c r="H39" s="214">
        <v>0</v>
      </c>
      <c r="I39" s="214">
        <v>0</v>
      </c>
      <c r="J39" s="193">
        <f t="shared" si="7"/>
        <v>1641</v>
      </c>
      <c r="K39" s="93" t="s">
        <v>469</v>
      </c>
      <c r="L39" s="215" t="s">
        <v>504</v>
      </c>
      <c r="M39" s="215" t="s">
        <v>504</v>
      </c>
      <c r="N39" s="215" t="s">
        <v>504</v>
      </c>
      <c r="O39" s="215" t="s">
        <v>504</v>
      </c>
      <c r="P39" s="75" t="s">
        <v>504</v>
      </c>
      <c r="Q39" s="155" t="s">
        <v>504</v>
      </c>
      <c r="U39" s="96" t="s">
        <v>57</v>
      </c>
      <c r="V39" s="26" t="s">
        <v>58</v>
      </c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128"/>
    </row>
    <row r="40" spans="1:37" ht="18" customHeight="1">
      <c r="A40" s="104" t="s">
        <v>59</v>
      </c>
      <c r="B40" s="125" t="s">
        <v>60</v>
      </c>
      <c r="C40" s="55">
        <v>30744</v>
      </c>
      <c r="D40" s="136">
        <v>0</v>
      </c>
      <c r="E40" s="136">
        <v>161</v>
      </c>
      <c r="F40" s="136">
        <v>9124</v>
      </c>
      <c r="G40" s="214" t="s">
        <v>504</v>
      </c>
      <c r="H40" s="214">
        <v>0</v>
      </c>
      <c r="I40" s="214">
        <v>0</v>
      </c>
      <c r="J40" s="193">
        <f t="shared" si="7"/>
        <v>40029</v>
      </c>
      <c r="K40" s="93" t="s">
        <v>469</v>
      </c>
      <c r="L40" s="217">
        <v>0</v>
      </c>
      <c r="M40" s="217">
        <v>0</v>
      </c>
      <c r="N40" s="217">
        <v>0</v>
      </c>
      <c r="O40" s="217">
        <v>0</v>
      </c>
      <c r="P40" s="75" t="s">
        <v>26</v>
      </c>
      <c r="Q40" s="155" t="s">
        <v>504</v>
      </c>
      <c r="U40" s="96" t="s">
        <v>59</v>
      </c>
      <c r="V40" s="26" t="s">
        <v>60</v>
      </c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128"/>
    </row>
    <row r="41" spans="1:37" ht="18" customHeight="1">
      <c r="A41" s="104" t="s">
        <v>61</v>
      </c>
      <c r="B41" s="125" t="s">
        <v>62</v>
      </c>
      <c r="C41" s="55">
        <v>7743</v>
      </c>
      <c r="D41" s="136">
        <v>0</v>
      </c>
      <c r="E41" s="136">
        <v>13</v>
      </c>
      <c r="F41" s="136">
        <v>445</v>
      </c>
      <c r="G41" s="214" t="s">
        <v>504</v>
      </c>
      <c r="H41" s="214">
        <v>0</v>
      </c>
      <c r="I41" s="214">
        <v>0</v>
      </c>
      <c r="J41" s="193">
        <f t="shared" si="7"/>
        <v>8201</v>
      </c>
      <c r="K41" s="93" t="s">
        <v>469</v>
      </c>
      <c r="L41" s="215" t="s">
        <v>504</v>
      </c>
      <c r="M41" s="215" t="s">
        <v>504</v>
      </c>
      <c r="N41" s="215" t="s">
        <v>504</v>
      </c>
      <c r="O41" s="215" t="s">
        <v>504</v>
      </c>
      <c r="P41" s="75" t="s">
        <v>504</v>
      </c>
      <c r="Q41" s="155" t="s">
        <v>504</v>
      </c>
      <c r="U41" s="96" t="s">
        <v>61</v>
      </c>
      <c r="V41" s="26" t="s">
        <v>62</v>
      </c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128"/>
    </row>
    <row r="42" spans="1:37" ht="18" customHeight="1">
      <c r="A42" s="104" t="s">
        <v>63</v>
      </c>
      <c r="B42" s="125" t="s">
        <v>409</v>
      </c>
      <c r="C42" s="55">
        <v>14149</v>
      </c>
      <c r="D42" s="136">
        <v>0</v>
      </c>
      <c r="E42" s="136">
        <v>23</v>
      </c>
      <c r="F42" s="136">
        <v>1417</v>
      </c>
      <c r="G42" s="214" t="s">
        <v>504</v>
      </c>
      <c r="H42" s="214">
        <v>0</v>
      </c>
      <c r="I42" s="214">
        <v>0</v>
      </c>
      <c r="J42" s="193">
        <f t="shared" si="7"/>
        <v>15589</v>
      </c>
      <c r="K42" s="93" t="s">
        <v>469</v>
      </c>
      <c r="L42" s="217">
        <v>0</v>
      </c>
      <c r="M42" s="217">
        <v>0</v>
      </c>
      <c r="N42" s="217">
        <v>0</v>
      </c>
      <c r="O42" s="217">
        <v>0</v>
      </c>
      <c r="P42" s="75" t="s">
        <v>26</v>
      </c>
      <c r="Q42" s="155" t="s">
        <v>504</v>
      </c>
      <c r="U42" s="96" t="s">
        <v>63</v>
      </c>
      <c r="V42" s="26" t="s">
        <v>409</v>
      </c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128"/>
    </row>
    <row r="43" spans="1:37" ht="18" customHeight="1">
      <c r="A43" s="104" t="s">
        <v>64</v>
      </c>
      <c r="B43" s="125" t="s">
        <v>65</v>
      </c>
      <c r="C43" s="55">
        <v>14703</v>
      </c>
      <c r="D43" s="136">
        <v>0</v>
      </c>
      <c r="E43" s="136">
        <v>49</v>
      </c>
      <c r="F43" s="136">
        <v>2585</v>
      </c>
      <c r="G43" s="214" t="s">
        <v>504</v>
      </c>
      <c r="H43" s="214">
        <v>0</v>
      </c>
      <c r="I43" s="214">
        <v>0</v>
      </c>
      <c r="J43" s="218">
        <f t="shared" si="7"/>
        <v>17337</v>
      </c>
      <c r="K43" s="93" t="s">
        <v>469</v>
      </c>
      <c r="L43" s="215" t="s">
        <v>504</v>
      </c>
      <c r="M43" s="215" t="s">
        <v>504</v>
      </c>
      <c r="N43" s="215" t="s">
        <v>504</v>
      </c>
      <c r="O43" s="215" t="s">
        <v>504</v>
      </c>
      <c r="P43" s="75" t="s">
        <v>504</v>
      </c>
      <c r="Q43" s="155" t="s">
        <v>504</v>
      </c>
      <c r="U43" s="96" t="s">
        <v>64</v>
      </c>
      <c r="V43" s="26" t="s">
        <v>65</v>
      </c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128"/>
    </row>
    <row r="44" spans="1:37" s="8" customFormat="1" ht="18" customHeight="1">
      <c r="A44" s="105" t="s">
        <v>66</v>
      </c>
      <c r="B44" s="106" t="s">
        <v>67</v>
      </c>
      <c r="C44" s="219">
        <f t="shared" ref="C44:O44" si="8">SUM(C45:C53)</f>
        <v>27378</v>
      </c>
      <c r="D44" s="220">
        <f t="shared" si="8"/>
        <v>0</v>
      </c>
      <c r="E44" s="221">
        <f t="shared" si="8"/>
        <v>20</v>
      </c>
      <c r="F44" s="220">
        <f t="shared" si="8"/>
        <v>12474</v>
      </c>
      <c r="G44" s="221">
        <f t="shared" si="8"/>
        <v>2</v>
      </c>
      <c r="H44" s="220">
        <f t="shared" si="8"/>
        <v>0</v>
      </c>
      <c r="I44" s="221">
        <f t="shared" si="8"/>
        <v>0</v>
      </c>
      <c r="J44" s="222">
        <f>SUM(J45:J53)</f>
        <v>39874</v>
      </c>
      <c r="K44" s="219">
        <f t="shared" si="8"/>
        <v>37</v>
      </c>
      <c r="L44" s="220">
        <f t="shared" si="8"/>
        <v>69</v>
      </c>
      <c r="M44" s="221">
        <f t="shared" si="8"/>
        <v>138</v>
      </c>
      <c r="N44" s="220">
        <f t="shared" si="8"/>
        <v>307</v>
      </c>
      <c r="O44" s="221">
        <f t="shared" si="8"/>
        <v>0</v>
      </c>
      <c r="P44" s="223"/>
      <c r="Q44" s="224"/>
      <c r="U44" s="13" t="s">
        <v>66</v>
      </c>
      <c r="V44" s="118" t="s">
        <v>67</v>
      </c>
      <c r="W44" s="212">
        <f t="shared" ref="W44:AK44" si="9">C44</f>
        <v>27378</v>
      </c>
      <c r="X44" s="212">
        <f t="shared" si="9"/>
        <v>0</v>
      </c>
      <c r="Y44" s="212">
        <f t="shared" si="9"/>
        <v>20</v>
      </c>
      <c r="Z44" s="212">
        <f t="shared" si="9"/>
        <v>12474</v>
      </c>
      <c r="AA44" s="212">
        <f t="shared" si="9"/>
        <v>2</v>
      </c>
      <c r="AB44" s="212">
        <f t="shared" si="9"/>
        <v>0</v>
      </c>
      <c r="AC44" s="212">
        <f t="shared" si="9"/>
        <v>0</v>
      </c>
      <c r="AD44" s="212">
        <f t="shared" si="9"/>
        <v>39874</v>
      </c>
      <c r="AE44" s="212">
        <f t="shared" si="9"/>
        <v>37</v>
      </c>
      <c r="AF44" s="212">
        <f t="shared" si="9"/>
        <v>69</v>
      </c>
      <c r="AG44" s="212">
        <f t="shared" si="9"/>
        <v>138</v>
      </c>
      <c r="AH44" s="212">
        <f t="shared" si="9"/>
        <v>307</v>
      </c>
      <c r="AI44" s="212">
        <f t="shared" si="9"/>
        <v>0</v>
      </c>
      <c r="AJ44" s="212">
        <f t="shared" si="9"/>
        <v>0</v>
      </c>
      <c r="AK44" s="213">
        <f t="shared" si="9"/>
        <v>0</v>
      </c>
    </row>
    <row r="45" spans="1:37" ht="18" customHeight="1">
      <c r="A45" s="96" t="s">
        <v>68</v>
      </c>
      <c r="B45" s="16" t="s">
        <v>67</v>
      </c>
      <c r="C45" s="195">
        <v>16355</v>
      </c>
      <c r="D45" s="225">
        <v>0</v>
      </c>
      <c r="E45" s="60">
        <v>6</v>
      </c>
      <c r="F45" s="225">
        <v>7357</v>
      </c>
      <c r="G45" s="60">
        <v>2</v>
      </c>
      <c r="H45" s="60">
        <v>0</v>
      </c>
      <c r="I45" s="60">
        <v>0</v>
      </c>
      <c r="J45" s="226">
        <f>SUM(C45:I45)</f>
        <v>23720</v>
      </c>
      <c r="K45" s="195">
        <v>37</v>
      </c>
      <c r="L45" s="225">
        <v>69</v>
      </c>
      <c r="M45" s="60">
        <v>138</v>
      </c>
      <c r="N45" s="225">
        <v>307</v>
      </c>
      <c r="O45" s="60">
        <v>0</v>
      </c>
      <c r="P45" s="227" t="s">
        <v>26</v>
      </c>
      <c r="Q45" s="155" t="s">
        <v>26</v>
      </c>
      <c r="U45" s="96" t="s">
        <v>68</v>
      </c>
      <c r="V45" s="22" t="s">
        <v>67</v>
      </c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128"/>
    </row>
    <row r="46" spans="1:37" ht="18" customHeight="1">
      <c r="A46" s="96" t="s">
        <v>69</v>
      </c>
      <c r="B46" s="16" t="s">
        <v>70</v>
      </c>
      <c r="C46" s="195">
        <v>1388</v>
      </c>
      <c r="D46" s="225">
        <v>0</v>
      </c>
      <c r="E46" s="60">
        <v>1</v>
      </c>
      <c r="F46" s="225">
        <v>157</v>
      </c>
      <c r="G46" s="60">
        <v>0</v>
      </c>
      <c r="H46" s="60">
        <v>0</v>
      </c>
      <c r="I46" s="60">
        <v>0</v>
      </c>
      <c r="J46" s="226">
        <f t="shared" ref="J46:J53" si="10">SUM(C46:I46)</f>
        <v>1546</v>
      </c>
      <c r="K46" s="195">
        <v>0</v>
      </c>
      <c r="L46" s="225">
        <v>0</v>
      </c>
      <c r="M46" s="60">
        <v>0</v>
      </c>
      <c r="N46" s="225">
        <v>0</v>
      </c>
      <c r="O46" s="60">
        <v>0</v>
      </c>
      <c r="P46" s="227" t="s">
        <v>504</v>
      </c>
      <c r="Q46" s="155" t="s">
        <v>504</v>
      </c>
      <c r="U46" s="96" t="s">
        <v>69</v>
      </c>
      <c r="V46" s="22" t="s">
        <v>70</v>
      </c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128"/>
    </row>
    <row r="47" spans="1:37" ht="18" customHeight="1">
      <c r="A47" s="96" t="s">
        <v>71</v>
      </c>
      <c r="B47" s="16" t="s">
        <v>72</v>
      </c>
      <c r="C47" s="195">
        <v>7224</v>
      </c>
      <c r="D47" s="225">
        <v>0</v>
      </c>
      <c r="E47" s="60">
        <v>7</v>
      </c>
      <c r="F47" s="225">
        <v>4444</v>
      </c>
      <c r="G47" s="60">
        <v>0</v>
      </c>
      <c r="H47" s="60">
        <v>0</v>
      </c>
      <c r="I47" s="60">
        <v>0</v>
      </c>
      <c r="J47" s="226">
        <f t="shared" si="10"/>
        <v>11675</v>
      </c>
      <c r="K47" s="195">
        <v>0</v>
      </c>
      <c r="L47" s="225">
        <v>0</v>
      </c>
      <c r="M47" s="60">
        <v>0</v>
      </c>
      <c r="N47" s="225">
        <v>0</v>
      </c>
      <c r="O47" s="60">
        <v>0</v>
      </c>
      <c r="P47" s="227" t="s">
        <v>504</v>
      </c>
      <c r="Q47" s="155" t="s">
        <v>504</v>
      </c>
      <c r="U47" s="96" t="s">
        <v>71</v>
      </c>
      <c r="V47" s="22" t="s">
        <v>72</v>
      </c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128"/>
    </row>
    <row r="48" spans="1:37" ht="18" customHeight="1">
      <c r="A48" s="96" t="s">
        <v>73</v>
      </c>
      <c r="B48" s="16" t="s">
        <v>74</v>
      </c>
      <c r="C48" s="195">
        <v>607</v>
      </c>
      <c r="D48" s="225">
        <v>0</v>
      </c>
      <c r="E48" s="60">
        <v>2</v>
      </c>
      <c r="F48" s="225">
        <v>120</v>
      </c>
      <c r="G48" s="60">
        <v>0</v>
      </c>
      <c r="H48" s="60">
        <v>0</v>
      </c>
      <c r="I48" s="60">
        <v>0</v>
      </c>
      <c r="J48" s="226">
        <f t="shared" si="10"/>
        <v>729</v>
      </c>
      <c r="K48" s="195">
        <v>0</v>
      </c>
      <c r="L48" s="225">
        <v>0</v>
      </c>
      <c r="M48" s="60">
        <v>0</v>
      </c>
      <c r="N48" s="225">
        <v>0</v>
      </c>
      <c r="O48" s="60">
        <v>0</v>
      </c>
      <c r="P48" s="227" t="s">
        <v>504</v>
      </c>
      <c r="Q48" s="155" t="s">
        <v>504</v>
      </c>
      <c r="U48" s="96" t="s">
        <v>73</v>
      </c>
      <c r="V48" s="22" t="s">
        <v>74</v>
      </c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128"/>
    </row>
    <row r="49" spans="1:37" ht="18" customHeight="1">
      <c r="A49" s="96" t="s">
        <v>75</v>
      </c>
      <c r="B49" s="16" t="s">
        <v>76</v>
      </c>
      <c r="C49" s="195">
        <v>579</v>
      </c>
      <c r="D49" s="225">
        <v>0</v>
      </c>
      <c r="E49" s="60">
        <v>0</v>
      </c>
      <c r="F49" s="225">
        <v>54</v>
      </c>
      <c r="G49" s="60">
        <v>0</v>
      </c>
      <c r="H49" s="60">
        <v>0</v>
      </c>
      <c r="I49" s="60">
        <v>0</v>
      </c>
      <c r="J49" s="226">
        <f t="shared" si="10"/>
        <v>633</v>
      </c>
      <c r="K49" s="195">
        <v>0</v>
      </c>
      <c r="L49" s="225">
        <v>0</v>
      </c>
      <c r="M49" s="60">
        <v>0</v>
      </c>
      <c r="N49" s="225">
        <v>0</v>
      </c>
      <c r="O49" s="60">
        <v>0</v>
      </c>
      <c r="P49" s="227" t="s">
        <v>504</v>
      </c>
      <c r="Q49" s="155" t="s">
        <v>504</v>
      </c>
      <c r="U49" s="96" t="s">
        <v>75</v>
      </c>
      <c r="V49" s="22" t="s">
        <v>76</v>
      </c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128"/>
    </row>
    <row r="50" spans="1:37" ht="18" customHeight="1">
      <c r="A50" s="96" t="s">
        <v>77</v>
      </c>
      <c r="B50" s="16" t="s">
        <v>78</v>
      </c>
      <c r="C50" s="195">
        <v>130</v>
      </c>
      <c r="D50" s="225">
        <v>0</v>
      </c>
      <c r="E50" s="60">
        <v>1</v>
      </c>
      <c r="F50" s="225">
        <v>17</v>
      </c>
      <c r="G50" s="60">
        <v>0</v>
      </c>
      <c r="H50" s="60">
        <v>0</v>
      </c>
      <c r="I50" s="60">
        <v>0</v>
      </c>
      <c r="J50" s="226">
        <f t="shared" si="10"/>
        <v>148</v>
      </c>
      <c r="K50" s="195">
        <v>0</v>
      </c>
      <c r="L50" s="225">
        <v>0</v>
      </c>
      <c r="M50" s="60">
        <v>0</v>
      </c>
      <c r="N50" s="225">
        <v>0</v>
      </c>
      <c r="O50" s="60">
        <v>0</v>
      </c>
      <c r="P50" s="227" t="s">
        <v>504</v>
      </c>
      <c r="Q50" s="155" t="s">
        <v>504</v>
      </c>
      <c r="U50" s="96" t="s">
        <v>77</v>
      </c>
      <c r="V50" s="22" t="s">
        <v>78</v>
      </c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128"/>
    </row>
    <row r="51" spans="1:37" ht="18" customHeight="1">
      <c r="A51" s="96" t="s">
        <v>79</v>
      </c>
      <c r="B51" s="16" t="s">
        <v>80</v>
      </c>
      <c r="C51" s="195">
        <v>495</v>
      </c>
      <c r="D51" s="225">
        <v>0</v>
      </c>
      <c r="E51" s="60">
        <v>2</v>
      </c>
      <c r="F51" s="225">
        <v>199</v>
      </c>
      <c r="G51" s="60">
        <v>0</v>
      </c>
      <c r="H51" s="60">
        <v>0</v>
      </c>
      <c r="I51" s="60">
        <v>0</v>
      </c>
      <c r="J51" s="226">
        <f t="shared" si="10"/>
        <v>696</v>
      </c>
      <c r="K51" s="195">
        <v>0</v>
      </c>
      <c r="L51" s="225">
        <v>0</v>
      </c>
      <c r="M51" s="60">
        <v>0</v>
      </c>
      <c r="N51" s="225">
        <v>0</v>
      </c>
      <c r="O51" s="60">
        <v>0</v>
      </c>
      <c r="P51" s="227" t="s">
        <v>504</v>
      </c>
      <c r="Q51" s="155" t="s">
        <v>504</v>
      </c>
      <c r="U51" s="96" t="s">
        <v>79</v>
      </c>
      <c r="V51" s="22" t="s">
        <v>80</v>
      </c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128"/>
    </row>
    <row r="52" spans="1:37" ht="18" customHeight="1">
      <c r="A52" s="96" t="s">
        <v>81</v>
      </c>
      <c r="B52" s="16" t="s">
        <v>82</v>
      </c>
      <c r="C52" s="195">
        <v>199</v>
      </c>
      <c r="D52" s="225">
        <v>0</v>
      </c>
      <c r="E52" s="60">
        <v>1</v>
      </c>
      <c r="F52" s="225">
        <v>43</v>
      </c>
      <c r="G52" s="60">
        <v>0</v>
      </c>
      <c r="H52" s="60">
        <v>0</v>
      </c>
      <c r="I52" s="60">
        <v>0</v>
      </c>
      <c r="J52" s="226">
        <f t="shared" si="10"/>
        <v>243</v>
      </c>
      <c r="K52" s="195">
        <v>0</v>
      </c>
      <c r="L52" s="225">
        <v>0</v>
      </c>
      <c r="M52" s="60">
        <v>0</v>
      </c>
      <c r="N52" s="225">
        <v>0</v>
      </c>
      <c r="O52" s="60">
        <v>0</v>
      </c>
      <c r="P52" s="227" t="s">
        <v>504</v>
      </c>
      <c r="Q52" s="155" t="s">
        <v>504</v>
      </c>
      <c r="U52" s="96" t="s">
        <v>81</v>
      </c>
      <c r="V52" s="22" t="s">
        <v>82</v>
      </c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128"/>
    </row>
    <row r="53" spans="1:37" ht="18" customHeight="1">
      <c r="A53" s="96" t="s">
        <v>83</v>
      </c>
      <c r="B53" s="16" t="s">
        <v>84</v>
      </c>
      <c r="C53" s="195">
        <v>401</v>
      </c>
      <c r="D53" s="225">
        <v>0</v>
      </c>
      <c r="E53" s="60">
        <v>0</v>
      </c>
      <c r="F53" s="225">
        <v>83</v>
      </c>
      <c r="G53" s="60">
        <v>0</v>
      </c>
      <c r="H53" s="60">
        <v>0</v>
      </c>
      <c r="I53" s="60">
        <v>0</v>
      </c>
      <c r="J53" s="226">
        <f t="shared" si="10"/>
        <v>484</v>
      </c>
      <c r="K53" s="195">
        <v>0</v>
      </c>
      <c r="L53" s="225">
        <v>0</v>
      </c>
      <c r="M53" s="60">
        <v>0</v>
      </c>
      <c r="N53" s="225">
        <v>0</v>
      </c>
      <c r="O53" s="60">
        <v>0</v>
      </c>
      <c r="P53" s="227" t="s">
        <v>504</v>
      </c>
      <c r="Q53" s="155" t="s">
        <v>504</v>
      </c>
      <c r="U53" s="96" t="s">
        <v>83</v>
      </c>
      <c r="V53" s="22" t="s">
        <v>84</v>
      </c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128"/>
    </row>
    <row r="54" spans="1:37" s="8" customFormat="1" ht="18" customHeight="1">
      <c r="A54" s="107">
        <v>3</v>
      </c>
      <c r="B54" s="106" t="s">
        <v>455</v>
      </c>
      <c r="C54" s="228">
        <f t="shared" ref="C54:O54" si="11">SUM(C55:C61)</f>
        <v>16085</v>
      </c>
      <c r="D54" s="220">
        <f t="shared" si="11"/>
        <v>0</v>
      </c>
      <c r="E54" s="221">
        <f t="shared" si="11"/>
        <v>0</v>
      </c>
      <c r="F54" s="220">
        <f t="shared" si="11"/>
        <v>5162</v>
      </c>
      <c r="G54" s="221">
        <f t="shared" si="11"/>
        <v>0</v>
      </c>
      <c r="H54" s="220">
        <f t="shared" si="11"/>
        <v>0</v>
      </c>
      <c r="I54" s="221">
        <f t="shared" si="11"/>
        <v>0</v>
      </c>
      <c r="J54" s="222">
        <f>SUM(J55:J61)</f>
        <v>21247</v>
      </c>
      <c r="K54" s="228">
        <f t="shared" si="11"/>
        <v>6</v>
      </c>
      <c r="L54" s="220">
        <f t="shared" si="11"/>
        <v>2</v>
      </c>
      <c r="M54" s="221">
        <f t="shared" si="11"/>
        <v>4</v>
      </c>
      <c r="N54" s="220">
        <f t="shared" si="11"/>
        <v>17</v>
      </c>
      <c r="O54" s="221">
        <f t="shared" si="11"/>
        <v>0</v>
      </c>
      <c r="P54" s="229"/>
      <c r="Q54" s="230"/>
      <c r="U54" s="139">
        <v>3</v>
      </c>
      <c r="V54" s="118" t="s">
        <v>455</v>
      </c>
      <c r="W54" s="212">
        <f t="shared" ref="W54:AK54" si="12">C54</f>
        <v>16085</v>
      </c>
      <c r="X54" s="212">
        <f t="shared" si="12"/>
        <v>0</v>
      </c>
      <c r="Y54" s="212">
        <f t="shared" si="12"/>
        <v>0</v>
      </c>
      <c r="Z54" s="212">
        <f t="shared" si="12"/>
        <v>5162</v>
      </c>
      <c r="AA54" s="212">
        <f t="shared" si="12"/>
        <v>0</v>
      </c>
      <c r="AB54" s="212">
        <f t="shared" si="12"/>
        <v>0</v>
      </c>
      <c r="AC54" s="212">
        <f t="shared" si="12"/>
        <v>0</v>
      </c>
      <c r="AD54" s="212">
        <f t="shared" si="12"/>
        <v>21247</v>
      </c>
      <c r="AE54" s="212">
        <f t="shared" si="12"/>
        <v>6</v>
      </c>
      <c r="AF54" s="212">
        <f t="shared" si="12"/>
        <v>2</v>
      </c>
      <c r="AG54" s="212">
        <f t="shared" si="12"/>
        <v>4</v>
      </c>
      <c r="AH54" s="212">
        <f t="shared" si="12"/>
        <v>17</v>
      </c>
      <c r="AI54" s="212">
        <f t="shared" si="12"/>
        <v>0</v>
      </c>
      <c r="AJ54" s="212">
        <f t="shared" si="12"/>
        <v>0</v>
      </c>
      <c r="AK54" s="213">
        <f t="shared" si="12"/>
        <v>0</v>
      </c>
    </row>
    <row r="55" spans="1:37" s="8" customFormat="1" ht="18" customHeight="1">
      <c r="A55" s="96" t="s">
        <v>85</v>
      </c>
      <c r="B55" s="16" t="s">
        <v>456</v>
      </c>
      <c r="C55" s="58">
        <v>10626</v>
      </c>
      <c r="D55" s="59">
        <v>0</v>
      </c>
      <c r="E55" s="60">
        <v>0</v>
      </c>
      <c r="F55" s="59">
        <v>4916</v>
      </c>
      <c r="G55" s="60">
        <v>0</v>
      </c>
      <c r="H55" s="225">
        <v>0</v>
      </c>
      <c r="I55" s="60">
        <v>0</v>
      </c>
      <c r="J55" s="226">
        <f t="shared" ref="J55:J61" si="13">SUM(C55:I55)</f>
        <v>15542</v>
      </c>
      <c r="K55" s="199">
        <v>6</v>
      </c>
      <c r="L55" s="225">
        <v>2</v>
      </c>
      <c r="M55" s="60">
        <v>4</v>
      </c>
      <c r="N55" s="225">
        <v>17</v>
      </c>
      <c r="O55" s="60">
        <v>0</v>
      </c>
      <c r="P55" s="75" t="s">
        <v>504</v>
      </c>
      <c r="Q55" s="155" t="s">
        <v>26</v>
      </c>
      <c r="U55" s="96" t="s">
        <v>85</v>
      </c>
      <c r="V55" s="22" t="s">
        <v>456</v>
      </c>
      <c r="W55" s="231"/>
      <c r="X55" s="231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31"/>
      <c r="AJ55" s="231"/>
      <c r="AK55" s="232"/>
    </row>
    <row r="56" spans="1:37" ht="18" customHeight="1">
      <c r="A56" s="96" t="s">
        <v>86</v>
      </c>
      <c r="B56" s="16" t="s">
        <v>457</v>
      </c>
      <c r="C56" s="58">
        <v>4947</v>
      </c>
      <c r="D56" s="59">
        <v>0</v>
      </c>
      <c r="E56" s="60">
        <v>0</v>
      </c>
      <c r="F56" s="59">
        <v>104</v>
      </c>
      <c r="G56" s="60">
        <v>0</v>
      </c>
      <c r="H56" s="225">
        <v>0</v>
      </c>
      <c r="I56" s="60">
        <v>0</v>
      </c>
      <c r="J56" s="226">
        <f t="shared" si="13"/>
        <v>5051</v>
      </c>
      <c r="K56" s="233">
        <v>0</v>
      </c>
      <c r="L56" s="234">
        <v>0</v>
      </c>
      <c r="M56" s="72">
        <v>0</v>
      </c>
      <c r="N56" s="234">
        <v>0</v>
      </c>
      <c r="O56" s="72">
        <v>0</v>
      </c>
      <c r="P56" s="75" t="s">
        <v>504</v>
      </c>
      <c r="Q56" s="155" t="s">
        <v>504</v>
      </c>
      <c r="U56" s="96" t="s">
        <v>86</v>
      </c>
      <c r="V56" s="22" t="s">
        <v>457</v>
      </c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128"/>
    </row>
    <row r="57" spans="1:37" ht="18" customHeight="1">
      <c r="A57" s="96" t="s">
        <v>87</v>
      </c>
      <c r="B57" s="16" t="s">
        <v>458</v>
      </c>
      <c r="C57" s="71">
        <v>120</v>
      </c>
      <c r="D57" s="74">
        <v>0</v>
      </c>
      <c r="E57" s="60">
        <v>0</v>
      </c>
      <c r="F57" s="74">
        <v>19</v>
      </c>
      <c r="G57" s="60">
        <v>0</v>
      </c>
      <c r="H57" s="225">
        <v>0</v>
      </c>
      <c r="I57" s="60">
        <v>0</v>
      </c>
      <c r="J57" s="226">
        <f t="shared" si="13"/>
        <v>139</v>
      </c>
      <c r="K57" s="233">
        <v>0</v>
      </c>
      <c r="L57" s="234">
        <v>0</v>
      </c>
      <c r="M57" s="72">
        <v>0</v>
      </c>
      <c r="N57" s="234">
        <v>0</v>
      </c>
      <c r="O57" s="72">
        <v>0</v>
      </c>
      <c r="P57" s="75" t="s">
        <v>504</v>
      </c>
      <c r="Q57" s="155" t="s">
        <v>504</v>
      </c>
      <c r="U57" s="96" t="s">
        <v>87</v>
      </c>
      <c r="V57" s="22" t="s">
        <v>458</v>
      </c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128"/>
    </row>
    <row r="58" spans="1:37" ht="18" customHeight="1">
      <c r="A58" s="96" t="s">
        <v>88</v>
      </c>
      <c r="B58" s="16" t="s">
        <v>459</v>
      </c>
      <c r="C58" s="71">
        <v>65</v>
      </c>
      <c r="D58" s="74">
        <v>0</v>
      </c>
      <c r="E58" s="60">
        <v>0</v>
      </c>
      <c r="F58" s="74">
        <v>101</v>
      </c>
      <c r="G58" s="60">
        <v>0</v>
      </c>
      <c r="H58" s="225">
        <v>0</v>
      </c>
      <c r="I58" s="60">
        <v>0</v>
      </c>
      <c r="J58" s="226">
        <f t="shared" si="13"/>
        <v>166</v>
      </c>
      <c r="K58" s="233">
        <v>0</v>
      </c>
      <c r="L58" s="234">
        <v>0</v>
      </c>
      <c r="M58" s="72">
        <v>0</v>
      </c>
      <c r="N58" s="234">
        <v>0</v>
      </c>
      <c r="O58" s="72">
        <v>0</v>
      </c>
      <c r="P58" s="75" t="s">
        <v>504</v>
      </c>
      <c r="Q58" s="155" t="s">
        <v>504</v>
      </c>
      <c r="U58" s="96" t="s">
        <v>88</v>
      </c>
      <c r="V58" s="22" t="s">
        <v>459</v>
      </c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128"/>
    </row>
    <row r="59" spans="1:37" ht="18" customHeight="1">
      <c r="A59" s="96" t="s">
        <v>89</v>
      </c>
      <c r="B59" s="16" t="s">
        <v>460</v>
      </c>
      <c r="C59" s="71">
        <v>20</v>
      </c>
      <c r="D59" s="74">
        <v>0</v>
      </c>
      <c r="E59" s="60">
        <v>0</v>
      </c>
      <c r="F59" s="74">
        <v>7</v>
      </c>
      <c r="G59" s="60">
        <v>0</v>
      </c>
      <c r="H59" s="225">
        <v>0</v>
      </c>
      <c r="I59" s="60">
        <v>0</v>
      </c>
      <c r="J59" s="226">
        <f t="shared" si="13"/>
        <v>27</v>
      </c>
      <c r="K59" s="233">
        <v>0</v>
      </c>
      <c r="L59" s="234">
        <v>0</v>
      </c>
      <c r="M59" s="72">
        <v>0</v>
      </c>
      <c r="N59" s="234">
        <v>0</v>
      </c>
      <c r="O59" s="72">
        <v>0</v>
      </c>
      <c r="P59" s="75" t="s">
        <v>504</v>
      </c>
      <c r="Q59" s="155" t="s">
        <v>504</v>
      </c>
      <c r="U59" s="96" t="s">
        <v>89</v>
      </c>
      <c r="V59" s="22" t="s">
        <v>460</v>
      </c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128"/>
    </row>
    <row r="60" spans="1:37" ht="18" customHeight="1">
      <c r="A60" s="96" t="s">
        <v>90</v>
      </c>
      <c r="B60" s="16" t="s">
        <v>461</v>
      </c>
      <c r="C60" s="71">
        <v>281</v>
      </c>
      <c r="D60" s="74">
        <v>0</v>
      </c>
      <c r="E60" s="60">
        <v>0</v>
      </c>
      <c r="F60" s="74">
        <v>14</v>
      </c>
      <c r="G60" s="60">
        <v>0</v>
      </c>
      <c r="H60" s="225">
        <v>0</v>
      </c>
      <c r="I60" s="60">
        <v>0</v>
      </c>
      <c r="J60" s="226">
        <f t="shared" si="13"/>
        <v>295</v>
      </c>
      <c r="K60" s="233">
        <v>0</v>
      </c>
      <c r="L60" s="234">
        <v>0</v>
      </c>
      <c r="M60" s="72">
        <v>0</v>
      </c>
      <c r="N60" s="234">
        <v>0</v>
      </c>
      <c r="O60" s="72">
        <v>0</v>
      </c>
      <c r="P60" s="75" t="s">
        <v>504</v>
      </c>
      <c r="Q60" s="155" t="s">
        <v>504</v>
      </c>
      <c r="U60" s="96" t="s">
        <v>90</v>
      </c>
      <c r="V60" s="22" t="s">
        <v>461</v>
      </c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128"/>
    </row>
    <row r="61" spans="1:37" ht="18" customHeight="1">
      <c r="A61" s="96" t="s">
        <v>91</v>
      </c>
      <c r="B61" s="16" t="s">
        <v>462</v>
      </c>
      <c r="C61" s="71">
        <v>26</v>
      </c>
      <c r="D61" s="74">
        <v>0</v>
      </c>
      <c r="E61" s="60">
        <v>0</v>
      </c>
      <c r="F61" s="74">
        <v>1</v>
      </c>
      <c r="G61" s="60">
        <v>0</v>
      </c>
      <c r="H61" s="225">
        <v>0</v>
      </c>
      <c r="I61" s="60">
        <v>0</v>
      </c>
      <c r="J61" s="226">
        <f t="shared" si="13"/>
        <v>27</v>
      </c>
      <c r="K61" s="233">
        <v>0</v>
      </c>
      <c r="L61" s="234">
        <v>0</v>
      </c>
      <c r="M61" s="72">
        <v>0</v>
      </c>
      <c r="N61" s="234">
        <v>0</v>
      </c>
      <c r="O61" s="72">
        <v>0</v>
      </c>
      <c r="P61" s="75" t="s">
        <v>504</v>
      </c>
      <c r="Q61" s="155" t="s">
        <v>504</v>
      </c>
      <c r="U61" s="96" t="s">
        <v>91</v>
      </c>
      <c r="V61" s="22" t="s">
        <v>462</v>
      </c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128"/>
    </row>
    <row r="62" spans="1:37" s="8" customFormat="1" ht="18" customHeight="1">
      <c r="A62" s="107">
        <v>4</v>
      </c>
      <c r="B62" s="235" t="s">
        <v>92</v>
      </c>
      <c r="C62" s="236">
        <f>SUM(C63:C66)</f>
        <v>13402</v>
      </c>
      <c r="D62" s="45">
        <f>SUM(D63:D66)</f>
        <v>3</v>
      </c>
      <c r="E62" s="45">
        <f t="shared" ref="E62:F62" si="14">SUM(E63:E66)</f>
        <v>302</v>
      </c>
      <c r="F62" s="45">
        <f t="shared" si="14"/>
        <v>10444</v>
      </c>
      <c r="G62" s="45">
        <v>0</v>
      </c>
      <c r="H62" s="45">
        <v>0</v>
      </c>
      <c r="I62" s="45">
        <v>0</v>
      </c>
      <c r="J62" s="237">
        <f>SUM(J63:J66)</f>
        <v>24151</v>
      </c>
      <c r="K62" s="236">
        <f>K63</f>
        <v>28</v>
      </c>
      <c r="L62" s="45">
        <v>0</v>
      </c>
      <c r="M62" s="45">
        <v>0</v>
      </c>
      <c r="N62" s="45">
        <f>N63</f>
        <v>353</v>
      </c>
      <c r="O62" s="45">
        <v>3</v>
      </c>
      <c r="P62" s="238"/>
      <c r="Q62" s="224"/>
      <c r="U62" s="139">
        <v>4</v>
      </c>
      <c r="V62" s="24" t="s">
        <v>92</v>
      </c>
      <c r="W62" s="212">
        <f t="shared" ref="W62:AK62" si="15">C62</f>
        <v>13402</v>
      </c>
      <c r="X62" s="212">
        <f t="shared" si="15"/>
        <v>3</v>
      </c>
      <c r="Y62" s="212">
        <f t="shared" si="15"/>
        <v>302</v>
      </c>
      <c r="Z62" s="212">
        <f t="shared" si="15"/>
        <v>10444</v>
      </c>
      <c r="AA62" s="212">
        <f t="shared" si="15"/>
        <v>0</v>
      </c>
      <c r="AB62" s="212">
        <f t="shared" si="15"/>
        <v>0</v>
      </c>
      <c r="AC62" s="212">
        <f t="shared" si="15"/>
        <v>0</v>
      </c>
      <c r="AD62" s="212">
        <f t="shared" si="15"/>
        <v>24151</v>
      </c>
      <c r="AE62" s="212">
        <f t="shared" si="15"/>
        <v>28</v>
      </c>
      <c r="AF62" s="212">
        <f t="shared" si="15"/>
        <v>0</v>
      </c>
      <c r="AG62" s="212">
        <f t="shared" si="15"/>
        <v>0</v>
      </c>
      <c r="AH62" s="212">
        <f t="shared" si="15"/>
        <v>353</v>
      </c>
      <c r="AI62" s="212">
        <f t="shared" si="15"/>
        <v>3</v>
      </c>
      <c r="AJ62" s="212">
        <f t="shared" si="15"/>
        <v>0</v>
      </c>
      <c r="AK62" s="213">
        <f t="shared" si="15"/>
        <v>0</v>
      </c>
    </row>
    <row r="63" spans="1:37" ht="18" customHeight="1">
      <c r="A63" s="96" t="s">
        <v>93</v>
      </c>
      <c r="B63" s="1" t="s">
        <v>94</v>
      </c>
      <c r="C63" s="195">
        <v>11277</v>
      </c>
      <c r="D63" s="239">
        <v>0</v>
      </c>
      <c r="E63" s="240">
        <v>199</v>
      </c>
      <c r="F63" s="241">
        <v>9499</v>
      </c>
      <c r="G63" s="60">
        <v>0</v>
      </c>
      <c r="H63" s="60">
        <v>0</v>
      </c>
      <c r="I63" s="60">
        <v>0</v>
      </c>
      <c r="J63" s="242">
        <f>SUM(C63:I63)</f>
        <v>20975</v>
      </c>
      <c r="K63" s="195">
        <v>28</v>
      </c>
      <c r="L63" s="60">
        <v>0</v>
      </c>
      <c r="M63" s="60">
        <v>0</v>
      </c>
      <c r="N63" s="60">
        <v>353</v>
      </c>
      <c r="O63" s="60">
        <v>3</v>
      </c>
      <c r="P63" s="75" t="s">
        <v>504</v>
      </c>
      <c r="Q63" s="155" t="s">
        <v>26</v>
      </c>
      <c r="U63" s="96" t="s">
        <v>93</v>
      </c>
      <c r="V63" s="26" t="s">
        <v>94</v>
      </c>
    </row>
    <row r="64" spans="1:37" ht="18" customHeight="1">
      <c r="A64" s="96" t="s">
        <v>95</v>
      </c>
      <c r="B64" s="1" t="s">
        <v>96</v>
      </c>
      <c r="C64" s="195">
        <v>1187</v>
      </c>
      <c r="D64" s="239">
        <v>2</v>
      </c>
      <c r="E64" s="240">
        <v>85</v>
      </c>
      <c r="F64" s="241">
        <v>370</v>
      </c>
      <c r="G64" s="60">
        <v>0</v>
      </c>
      <c r="H64" s="60">
        <v>0</v>
      </c>
      <c r="I64" s="60">
        <v>0</v>
      </c>
      <c r="J64" s="242">
        <f>SUM(C64:I64)</f>
        <v>1644</v>
      </c>
      <c r="K64" s="195" t="s">
        <v>504</v>
      </c>
      <c r="L64" s="60" t="s">
        <v>504</v>
      </c>
      <c r="M64" s="60" t="s">
        <v>504</v>
      </c>
      <c r="N64" s="60" t="s">
        <v>504</v>
      </c>
      <c r="O64" s="60" t="s">
        <v>504</v>
      </c>
      <c r="P64" s="75" t="s">
        <v>504</v>
      </c>
      <c r="Q64" s="155" t="s">
        <v>504</v>
      </c>
      <c r="U64" s="96" t="s">
        <v>95</v>
      </c>
      <c r="V64" s="26" t="s">
        <v>96</v>
      </c>
    </row>
    <row r="65" spans="1:37" ht="18" customHeight="1">
      <c r="A65" s="96" t="s">
        <v>97</v>
      </c>
      <c r="B65" s="1" t="s">
        <v>98</v>
      </c>
      <c r="C65" s="195">
        <v>103</v>
      </c>
      <c r="D65" s="239">
        <v>0</v>
      </c>
      <c r="E65" s="240">
        <v>0</v>
      </c>
      <c r="F65" s="241">
        <v>72</v>
      </c>
      <c r="G65" s="60">
        <v>0</v>
      </c>
      <c r="H65" s="60">
        <v>0</v>
      </c>
      <c r="I65" s="60">
        <v>0</v>
      </c>
      <c r="J65" s="242">
        <f>SUM(C65:I65)</f>
        <v>175</v>
      </c>
      <c r="K65" s="195" t="s">
        <v>504</v>
      </c>
      <c r="L65" s="60" t="s">
        <v>504</v>
      </c>
      <c r="M65" s="60" t="s">
        <v>504</v>
      </c>
      <c r="N65" s="60" t="s">
        <v>504</v>
      </c>
      <c r="O65" s="60" t="s">
        <v>504</v>
      </c>
      <c r="P65" s="75" t="s">
        <v>504</v>
      </c>
      <c r="Q65" s="155" t="s">
        <v>504</v>
      </c>
      <c r="U65" s="96" t="s">
        <v>97</v>
      </c>
      <c r="V65" s="26" t="s">
        <v>98</v>
      </c>
    </row>
    <row r="66" spans="1:37" ht="18" customHeight="1">
      <c r="A66" s="96" t="s">
        <v>99</v>
      </c>
      <c r="B66" s="1" t="s">
        <v>100</v>
      </c>
      <c r="C66" s="195">
        <v>835</v>
      </c>
      <c r="D66" s="239">
        <v>1</v>
      </c>
      <c r="E66" s="240">
        <v>18</v>
      </c>
      <c r="F66" s="241">
        <v>503</v>
      </c>
      <c r="G66" s="200">
        <v>0</v>
      </c>
      <c r="H66" s="200">
        <v>0</v>
      </c>
      <c r="I66" s="200">
        <v>0</v>
      </c>
      <c r="J66" s="201">
        <f>SUM(C66:I66)</f>
        <v>1357</v>
      </c>
      <c r="K66" s="195" t="s">
        <v>504</v>
      </c>
      <c r="L66" s="60" t="s">
        <v>504</v>
      </c>
      <c r="M66" s="60" t="s">
        <v>504</v>
      </c>
      <c r="N66" s="60" t="s">
        <v>504</v>
      </c>
      <c r="O66" s="60" t="s">
        <v>504</v>
      </c>
      <c r="P66" s="75" t="s">
        <v>504</v>
      </c>
      <c r="Q66" s="155" t="s">
        <v>504</v>
      </c>
      <c r="U66" s="96" t="s">
        <v>99</v>
      </c>
      <c r="V66" s="26" t="s">
        <v>100</v>
      </c>
    </row>
    <row r="67" spans="1:37" s="8" customFormat="1" ht="18" customHeight="1">
      <c r="A67" s="108">
        <v>5</v>
      </c>
      <c r="B67" s="37" t="s">
        <v>101</v>
      </c>
      <c r="C67" s="42">
        <f>SUM(C68:C71)</f>
        <v>2784</v>
      </c>
      <c r="D67" s="44">
        <f t="shared" ref="D67:L67" si="16">SUM(D68:D71)</f>
        <v>0</v>
      </c>
      <c r="E67" s="45">
        <f t="shared" si="16"/>
        <v>0</v>
      </c>
      <c r="F67" s="45">
        <f t="shared" si="16"/>
        <v>0</v>
      </c>
      <c r="G67" s="45">
        <f t="shared" si="16"/>
        <v>0</v>
      </c>
      <c r="H67" s="45">
        <f t="shared" si="16"/>
        <v>0</v>
      </c>
      <c r="I67" s="45">
        <f t="shared" si="16"/>
        <v>0</v>
      </c>
      <c r="J67" s="43">
        <f>SUM(J68:J71)</f>
        <v>2784</v>
      </c>
      <c r="K67" s="42">
        <f t="shared" si="16"/>
        <v>7</v>
      </c>
      <c r="L67" s="45">
        <f t="shared" si="16"/>
        <v>0</v>
      </c>
      <c r="M67" s="45">
        <v>0</v>
      </c>
      <c r="N67" s="45">
        <v>0</v>
      </c>
      <c r="O67" s="45">
        <v>0</v>
      </c>
      <c r="P67" s="238"/>
      <c r="Q67" s="224"/>
      <c r="U67" s="23">
        <v>5</v>
      </c>
      <c r="V67" s="118" t="s">
        <v>101</v>
      </c>
      <c r="W67" s="212">
        <f t="shared" ref="W67:AK67" si="17">C67</f>
        <v>2784</v>
      </c>
      <c r="X67" s="212">
        <f t="shared" si="17"/>
        <v>0</v>
      </c>
      <c r="Y67" s="212">
        <f t="shared" si="17"/>
        <v>0</v>
      </c>
      <c r="Z67" s="212">
        <f t="shared" si="17"/>
        <v>0</v>
      </c>
      <c r="AA67" s="212">
        <f t="shared" si="17"/>
        <v>0</v>
      </c>
      <c r="AB67" s="212">
        <f t="shared" si="17"/>
        <v>0</v>
      </c>
      <c r="AC67" s="212">
        <f t="shared" si="17"/>
        <v>0</v>
      </c>
      <c r="AD67" s="212">
        <f t="shared" si="17"/>
        <v>2784</v>
      </c>
      <c r="AE67" s="212">
        <f t="shared" si="17"/>
        <v>7</v>
      </c>
      <c r="AF67" s="212">
        <f t="shared" si="17"/>
        <v>0</v>
      </c>
      <c r="AG67" s="212">
        <f t="shared" si="17"/>
        <v>0</v>
      </c>
      <c r="AH67" s="212">
        <f t="shared" si="17"/>
        <v>0</v>
      </c>
      <c r="AI67" s="212">
        <f t="shared" si="17"/>
        <v>0</v>
      </c>
      <c r="AJ67" s="212">
        <f t="shared" si="17"/>
        <v>0</v>
      </c>
      <c r="AK67" s="213">
        <f t="shared" si="17"/>
        <v>0</v>
      </c>
    </row>
    <row r="68" spans="1:37" ht="18" customHeight="1">
      <c r="A68" s="15" t="s">
        <v>102</v>
      </c>
      <c r="B68" s="95" t="s">
        <v>381</v>
      </c>
      <c r="C68" s="82">
        <v>2503</v>
      </c>
      <c r="D68" s="83">
        <v>0</v>
      </c>
      <c r="E68" s="84">
        <v>0</v>
      </c>
      <c r="F68" s="83">
        <v>0</v>
      </c>
      <c r="G68" s="84">
        <v>0</v>
      </c>
      <c r="H68" s="83">
        <v>0</v>
      </c>
      <c r="I68" s="84">
        <v>0</v>
      </c>
      <c r="J68" s="243">
        <f>SUM(C68:I68)</f>
        <v>2503</v>
      </c>
      <c r="K68" s="82">
        <v>4</v>
      </c>
      <c r="L68" s="84" t="s">
        <v>504</v>
      </c>
      <c r="M68" s="84" t="s">
        <v>504</v>
      </c>
      <c r="N68" s="84">
        <v>0</v>
      </c>
      <c r="O68" s="84">
        <v>0</v>
      </c>
      <c r="P68" s="244" t="s">
        <v>504</v>
      </c>
      <c r="Q68" s="245" t="s">
        <v>26</v>
      </c>
      <c r="U68" s="15" t="s">
        <v>102</v>
      </c>
      <c r="V68" s="95" t="s">
        <v>381</v>
      </c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128"/>
    </row>
    <row r="69" spans="1:37" ht="18" customHeight="1">
      <c r="A69" s="15" t="s">
        <v>103</v>
      </c>
      <c r="B69" s="95" t="s">
        <v>107</v>
      </c>
      <c r="C69" s="58">
        <v>168</v>
      </c>
      <c r="D69" s="225">
        <v>0</v>
      </c>
      <c r="E69" s="60">
        <v>0</v>
      </c>
      <c r="F69" s="225">
        <v>0</v>
      </c>
      <c r="G69" s="60">
        <v>0</v>
      </c>
      <c r="H69" s="225">
        <v>0</v>
      </c>
      <c r="I69" s="60">
        <v>0</v>
      </c>
      <c r="J69" s="246">
        <f>SUM(C69:I69)</f>
        <v>168</v>
      </c>
      <c r="K69" s="199">
        <v>3</v>
      </c>
      <c r="L69" s="60">
        <v>0</v>
      </c>
      <c r="M69" s="60">
        <v>0</v>
      </c>
      <c r="N69" s="60">
        <v>0</v>
      </c>
      <c r="O69" s="60">
        <v>0</v>
      </c>
      <c r="P69" s="75" t="s">
        <v>504</v>
      </c>
      <c r="Q69" s="155" t="s">
        <v>504</v>
      </c>
      <c r="U69" s="15" t="s">
        <v>103</v>
      </c>
      <c r="V69" s="95" t="s">
        <v>107</v>
      </c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128"/>
    </row>
    <row r="70" spans="1:37" ht="18" customHeight="1">
      <c r="A70" s="109" t="s">
        <v>104</v>
      </c>
      <c r="B70" s="99" t="s">
        <v>382</v>
      </c>
      <c r="C70" s="58">
        <v>10</v>
      </c>
      <c r="D70" s="225">
        <v>0</v>
      </c>
      <c r="E70" s="60">
        <v>0</v>
      </c>
      <c r="F70" s="225">
        <v>0</v>
      </c>
      <c r="G70" s="60">
        <v>0</v>
      </c>
      <c r="H70" s="225">
        <v>0</v>
      </c>
      <c r="I70" s="60">
        <v>0</v>
      </c>
      <c r="J70" s="246">
        <f>SUM(C70:I70)</f>
        <v>10</v>
      </c>
      <c r="K70" s="199">
        <v>0</v>
      </c>
      <c r="L70" s="60" t="s">
        <v>504</v>
      </c>
      <c r="M70" s="60" t="s">
        <v>504</v>
      </c>
      <c r="N70" s="60">
        <v>0</v>
      </c>
      <c r="O70" s="60">
        <v>0</v>
      </c>
      <c r="P70" s="75" t="s">
        <v>504</v>
      </c>
      <c r="Q70" s="155" t="s">
        <v>504</v>
      </c>
      <c r="U70" s="25" t="s">
        <v>104</v>
      </c>
      <c r="V70" s="22" t="s">
        <v>382</v>
      </c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128"/>
    </row>
    <row r="71" spans="1:37" ht="18" customHeight="1">
      <c r="A71" s="15" t="s">
        <v>463</v>
      </c>
      <c r="B71" s="99" t="s">
        <v>383</v>
      </c>
      <c r="C71" s="58">
        <v>103</v>
      </c>
      <c r="D71" s="225">
        <v>0</v>
      </c>
      <c r="E71" s="60">
        <v>0</v>
      </c>
      <c r="F71" s="225">
        <v>0</v>
      </c>
      <c r="G71" s="60">
        <v>0</v>
      </c>
      <c r="H71" s="225">
        <v>0</v>
      </c>
      <c r="I71" s="60">
        <v>0</v>
      </c>
      <c r="J71" s="246">
        <f>SUM(C71:I71)</f>
        <v>103</v>
      </c>
      <c r="K71" s="199">
        <v>0</v>
      </c>
      <c r="L71" s="60" t="s">
        <v>504</v>
      </c>
      <c r="M71" s="60" t="s">
        <v>504</v>
      </c>
      <c r="N71" s="60">
        <v>0</v>
      </c>
      <c r="O71" s="60">
        <v>0</v>
      </c>
      <c r="P71" s="244" t="s">
        <v>504</v>
      </c>
      <c r="Q71" s="245" t="s">
        <v>504</v>
      </c>
      <c r="U71" s="15" t="s">
        <v>463</v>
      </c>
      <c r="V71" s="22" t="s">
        <v>383</v>
      </c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128"/>
    </row>
    <row r="72" spans="1:37" s="8" customFormat="1" ht="18" customHeight="1">
      <c r="A72" s="108">
        <v>6</v>
      </c>
      <c r="B72" s="124" t="s">
        <v>105</v>
      </c>
      <c r="C72" s="42">
        <f>SUM(C73:C75)</f>
        <v>33565</v>
      </c>
      <c r="D72" s="45">
        <f t="shared" ref="D72:I72" si="18">SUM(D73:D75)</f>
        <v>4</v>
      </c>
      <c r="E72" s="45">
        <f>SUM(E73:E75)</f>
        <v>521</v>
      </c>
      <c r="F72" s="45">
        <f>SUM(F73:F75)</f>
        <v>11424</v>
      </c>
      <c r="G72" s="45">
        <f t="shared" si="18"/>
        <v>0</v>
      </c>
      <c r="H72" s="45">
        <f t="shared" si="18"/>
        <v>0</v>
      </c>
      <c r="I72" s="45">
        <f t="shared" si="18"/>
        <v>0</v>
      </c>
      <c r="J72" s="247">
        <f>SUM(J73:J75)</f>
        <v>45514</v>
      </c>
      <c r="K72" s="248">
        <f>SUM(K73:K75)</f>
        <v>110</v>
      </c>
      <c r="L72" s="45">
        <v>0</v>
      </c>
      <c r="M72" s="45">
        <v>0</v>
      </c>
      <c r="N72" s="45">
        <f>SUM(N73:N75)</f>
        <v>9</v>
      </c>
      <c r="O72" s="221">
        <f>SUM(O73:O75)</f>
        <v>85</v>
      </c>
      <c r="P72" s="249"/>
      <c r="Q72" s="250"/>
      <c r="U72" s="23">
        <v>6</v>
      </c>
      <c r="V72" s="24" t="s">
        <v>105</v>
      </c>
      <c r="W72" s="212">
        <f t="shared" ref="W72:AK72" si="19">C72</f>
        <v>33565</v>
      </c>
      <c r="X72" s="212">
        <f t="shared" si="19"/>
        <v>4</v>
      </c>
      <c r="Y72" s="212">
        <f t="shared" si="19"/>
        <v>521</v>
      </c>
      <c r="Z72" s="212">
        <f t="shared" si="19"/>
        <v>11424</v>
      </c>
      <c r="AA72" s="212">
        <f t="shared" si="19"/>
        <v>0</v>
      </c>
      <c r="AB72" s="212">
        <f t="shared" si="19"/>
        <v>0</v>
      </c>
      <c r="AC72" s="212">
        <f t="shared" si="19"/>
        <v>0</v>
      </c>
      <c r="AD72" s="212">
        <f t="shared" si="19"/>
        <v>45514</v>
      </c>
      <c r="AE72" s="212">
        <f t="shared" si="19"/>
        <v>110</v>
      </c>
      <c r="AF72" s="212">
        <f t="shared" si="19"/>
        <v>0</v>
      </c>
      <c r="AG72" s="212">
        <f t="shared" si="19"/>
        <v>0</v>
      </c>
      <c r="AH72" s="212">
        <f t="shared" si="19"/>
        <v>9</v>
      </c>
      <c r="AI72" s="212">
        <f t="shared" si="19"/>
        <v>85</v>
      </c>
      <c r="AJ72" s="212">
        <f t="shared" si="19"/>
        <v>0</v>
      </c>
      <c r="AK72" s="213">
        <f t="shared" si="19"/>
        <v>0</v>
      </c>
    </row>
    <row r="73" spans="1:37" s="2" customFormat="1" ht="18" customHeight="1">
      <c r="A73" s="109" t="s">
        <v>106</v>
      </c>
      <c r="B73" s="125" t="s">
        <v>107</v>
      </c>
      <c r="C73" s="199">
        <v>15303</v>
      </c>
      <c r="D73" s="60">
        <v>4</v>
      </c>
      <c r="E73" s="60">
        <v>308</v>
      </c>
      <c r="F73" s="60">
        <v>5661</v>
      </c>
      <c r="G73" s="60">
        <v>0</v>
      </c>
      <c r="H73" s="60">
        <v>0</v>
      </c>
      <c r="I73" s="60">
        <v>0</v>
      </c>
      <c r="J73" s="218">
        <f>SUM(C73:I73)</f>
        <v>21276</v>
      </c>
      <c r="K73" s="199">
        <v>110</v>
      </c>
      <c r="L73" s="60">
        <v>0</v>
      </c>
      <c r="M73" s="60">
        <v>0</v>
      </c>
      <c r="N73" s="60">
        <v>6</v>
      </c>
      <c r="O73" s="60">
        <v>41</v>
      </c>
      <c r="P73" s="75" t="s">
        <v>26</v>
      </c>
      <c r="Q73" s="75" t="s">
        <v>26</v>
      </c>
      <c r="U73" s="25" t="s">
        <v>106</v>
      </c>
      <c r="V73" s="26" t="s">
        <v>107</v>
      </c>
    </row>
    <row r="74" spans="1:37" ht="18" customHeight="1">
      <c r="A74" s="109" t="s">
        <v>108</v>
      </c>
      <c r="B74" s="125" t="s">
        <v>109</v>
      </c>
      <c r="C74" s="199">
        <v>11465</v>
      </c>
      <c r="D74" s="60">
        <v>0</v>
      </c>
      <c r="E74" s="60">
        <v>211</v>
      </c>
      <c r="F74" s="60">
        <v>2570</v>
      </c>
      <c r="G74" s="60">
        <v>0</v>
      </c>
      <c r="H74" s="60">
        <v>0</v>
      </c>
      <c r="I74" s="60">
        <v>0</v>
      </c>
      <c r="J74" s="218">
        <f>SUM(C74:I74)</f>
        <v>14246</v>
      </c>
      <c r="K74" s="199" t="s">
        <v>18</v>
      </c>
      <c r="L74" s="60">
        <v>0</v>
      </c>
      <c r="M74" s="60">
        <v>0</v>
      </c>
      <c r="N74" s="60">
        <v>0</v>
      </c>
      <c r="O74" s="60">
        <v>8</v>
      </c>
      <c r="P74" s="75" t="s">
        <v>504</v>
      </c>
      <c r="Q74" s="155" t="s">
        <v>504</v>
      </c>
      <c r="U74" s="25" t="s">
        <v>108</v>
      </c>
      <c r="V74" s="26" t="s">
        <v>109</v>
      </c>
    </row>
    <row r="75" spans="1:37" ht="18" customHeight="1">
      <c r="A75" s="110" t="s">
        <v>110</v>
      </c>
      <c r="B75" s="125" t="s">
        <v>111</v>
      </c>
      <c r="C75" s="233">
        <v>6797</v>
      </c>
      <c r="D75" s="72">
        <v>0</v>
      </c>
      <c r="E75" s="72">
        <v>2</v>
      </c>
      <c r="F75" s="72">
        <v>3193</v>
      </c>
      <c r="G75" s="72">
        <v>0</v>
      </c>
      <c r="H75" s="72">
        <v>0</v>
      </c>
      <c r="I75" s="72">
        <v>0</v>
      </c>
      <c r="J75" s="218">
        <f>SUM(C75:I75)</f>
        <v>9992</v>
      </c>
      <c r="K75" s="233" t="s">
        <v>18</v>
      </c>
      <c r="L75" s="72">
        <v>0</v>
      </c>
      <c r="M75" s="72">
        <v>0</v>
      </c>
      <c r="N75" s="72">
        <v>3</v>
      </c>
      <c r="O75" s="72">
        <v>36</v>
      </c>
      <c r="P75" s="186" t="s">
        <v>504</v>
      </c>
      <c r="Q75" s="187" t="s">
        <v>504</v>
      </c>
      <c r="U75" s="113" t="s">
        <v>110</v>
      </c>
      <c r="V75" s="26" t="s">
        <v>111</v>
      </c>
    </row>
    <row r="76" spans="1:37" s="8" customFormat="1" ht="18" customHeight="1">
      <c r="A76" s="36">
        <v>7</v>
      </c>
      <c r="B76" s="124" t="s">
        <v>112</v>
      </c>
      <c r="C76" s="228">
        <f>SUM(C77:C80)</f>
        <v>6364</v>
      </c>
      <c r="D76" s="221">
        <f t="shared" ref="D76" si="20">SUM(D77:D80)</f>
        <v>0</v>
      </c>
      <c r="E76" s="221">
        <f t="shared" ref="E76:O76" si="21">SUM(E77:E80)</f>
        <v>128</v>
      </c>
      <c r="F76" s="221">
        <f t="shared" si="21"/>
        <v>6730</v>
      </c>
      <c r="G76" s="221">
        <f t="shared" si="21"/>
        <v>0</v>
      </c>
      <c r="H76" s="221">
        <f t="shared" si="21"/>
        <v>0</v>
      </c>
      <c r="I76" s="221">
        <f t="shared" si="21"/>
        <v>0</v>
      </c>
      <c r="J76" s="251">
        <f>SUM(J77:J80)</f>
        <v>13222</v>
      </c>
      <c r="K76" s="228">
        <f t="shared" si="21"/>
        <v>0</v>
      </c>
      <c r="L76" s="221">
        <f t="shared" si="21"/>
        <v>0</v>
      </c>
      <c r="M76" s="221">
        <f t="shared" si="21"/>
        <v>0</v>
      </c>
      <c r="N76" s="221">
        <f t="shared" si="21"/>
        <v>0</v>
      </c>
      <c r="O76" s="221">
        <f t="shared" si="21"/>
        <v>0</v>
      </c>
      <c r="P76" s="252"/>
      <c r="Q76" s="253"/>
      <c r="U76" s="140">
        <v>7</v>
      </c>
      <c r="V76" s="24" t="s">
        <v>112</v>
      </c>
      <c r="W76" s="212">
        <f t="shared" ref="W76:AK76" si="22">C76</f>
        <v>6364</v>
      </c>
      <c r="X76" s="212">
        <f t="shared" si="22"/>
        <v>0</v>
      </c>
      <c r="Y76" s="212">
        <f t="shared" si="22"/>
        <v>128</v>
      </c>
      <c r="Z76" s="212">
        <f t="shared" si="22"/>
        <v>6730</v>
      </c>
      <c r="AA76" s="212">
        <f t="shared" si="22"/>
        <v>0</v>
      </c>
      <c r="AB76" s="212">
        <f t="shared" si="22"/>
        <v>0</v>
      </c>
      <c r="AC76" s="212">
        <f t="shared" si="22"/>
        <v>0</v>
      </c>
      <c r="AD76" s="212">
        <f t="shared" si="22"/>
        <v>13222</v>
      </c>
      <c r="AE76" s="212">
        <f t="shared" si="22"/>
        <v>0</v>
      </c>
      <c r="AF76" s="212">
        <f t="shared" si="22"/>
        <v>0</v>
      </c>
      <c r="AG76" s="212">
        <f t="shared" si="22"/>
        <v>0</v>
      </c>
      <c r="AH76" s="212">
        <f t="shared" si="22"/>
        <v>0</v>
      </c>
      <c r="AI76" s="212">
        <f t="shared" si="22"/>
        <v>0</v>
      </c>
      <c r="AJ76" s="212">
        <f t="shared" si="22"/>
        <v>0</v>
      </c>
      <c r="AK76" s="213">
        <f t="shared" si="22"/>
        <v>0</v>
      </c>
    </row>
    <row r="77" spans="1:37" ht="18" customHeight="1">
      <c r="A77" s="109" t="s">
        <v>113</v>
      </c>
      <c r="B77" s="125" t="s">
        <v>416</v>
      </c>
      <c r="C77" s="199">
        <v>2138</v>
      </c>
      <c r="D77" s="60">
        <v>0</v>
      </c>
      <c r="E77" s="60">
        <v>105</v>
      </c>
      <c r="F77" s="60">
        <v>2888</v>
      </c>
      <c r="G77" s="60">
        <v>0</v>
      </c>
      <c r="H77" s="60">
        <v>0</v>
      </c>
      <c r="I77" s="60">
        <v>0</v>
      </c>
      <c r="J77" s="218">
        <f>SUM(C77:I77)</f>
        <v>5131</v>
      </c>
      <c r="K77" s="199">
        <v>0</v>
      </c>
      <c r="L77" s="60">
        <v>0</v>
      </c>
      <c r="M77" s="60">
        <v>0</v>
      </c>
      <c r="N77" s="60">
        <v>0</v>
      </c>
      <c r="O77" s="60">
        <v>0</v>
      </c>
      <c r="P77" s="75" t="s">
        <v>504</v>
      </c>
      <c r="Q77" s="155" t="s">
        <v>26</v>
      </c>
      <c r="U77" s="25" t="s">
        <v>113</v>
      </c>
      <c r="V77" s="26" t="s">
        <v>416</v>
      </c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128"/>
    </row>
    <row r="78" spans="1:37" ht="18" customHeight="1">
      <c r="A78" s="109" t="s">
        <v>114</v>
      </c>
      <c r="B78" s="125" t="s">
        <v>415</v>
      </c>
      <c r="C78" s="199">
        <v>1611</v>
      </c>
      <c r="D78" s="60">
        <v>0</v>
      </c>
      <c r="E78" s="60">
        <v>1</v>
      </c>
      <c r="F78" s="60">
        <v>1950</v>
      </c>
      <c r="G78" s="60">
        <v>0</v>
      </c>
      <c r="H78" s="60">
        <v>0</v>
      </c>
      <c r="I78" s="60">
        <v>0</v>
      </c>
      <c r="J78" s="218">
        <f>SUM(C78:I78)</f>
        <v>3562</v>
      </c>
      <c r="K78" s="199">
        <v>0</v>
      </c>
      <c r="L78" s="60">
        <v>0</v>
      </c>
      <c r="M78" s="60">
        <v>0</v>
      </c>
      <c r="N78" s="60">
        <v>0</v>
      </c>
      <c r="O78" s="60">
        <v>0</v>
      </c>
      <c r="P78" s="75" t="s">
        <v>504</v>
      </c>
      <c r="Q78" s="155" t="s">
        <v>26</v>
      </c>
      <c r="U78" s="25" t="s">
        <v>114</v>
      </c>
      <c r="V78" s="26" t="s">
        <v>415</v>
      </c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128"/>
    </row>
    <row r="79" spans="1:37" ht="18" customHeight="1">
      <c r="A79" s="109" t="s">
        <v>115</v>
      </c>
      <c r="B79" s="125" t="s">
        <v>414</v>
      </c>
      <c r="C79" s="199">
        <v>1069</v>
      </c>
      <c r="D79" s="60">
        <v>0</v>
      </c>
      <c r="E79" s="60">
        <v>3</v>
      </c>
      <c r="F79" s="60">
        <v>901</v>
      </c>
      <c r="G79" s="60">
        <v>0</v>
      </c>
      <c r="H79" s="60">
        <v>0</v>
      </c>
      <c r="I79" s="60">
        <v>0</v>
      </c>
      <c r="J79" s="218">
        <f>SUM(C79:I79)</f>
        <v>1973</v>
      </c>
      <c r="K79" s="199">
        <v>0</v>
      </c>
      <c r="L79" s="60">
        <v>0</v>
      </c>
      <c r="M79" s="60">
        <v>0</v>
      </c>
      <c r="N79" s="60">
        <v>0</v>
      </c>
      <c r="O79" s="60">
        <v>0</v>
      </c>
      <c r="P79" s="75" t="s">
        <v>504</v>
      </c>
      <c r="Q79" s="155" t="s">
        <v>26</v>
      </c>
      <c r="U79" s="25" t="s">
        <v>115</v>
      </c>
      <c r="V79" s="26" t="s">
        <v>414</v>
      </c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128"/>
    </row>
    <row r="80" spans="1:37" ht="18" customHeight="1">
      <c r="A80" s="110" t="s">
        <v>116</v>
      </c>
      <c r="B80" s="125" t="s">
        <v>413</v>
      </c>
      <c r="C80" s="233">
        <v>1546</v>
      </c>
      <c r="D80" s="72">
        <v>0</v>
      </c>
      <c r="E80" s="72">
        <v>19</v>
      </c>
      <c r="F80" s="72">
        <v>991</v>
      </c>
      <c r="G80" s="72">
        <v>0</v>
      </c>
      <c r="H80" s="72">
        <v>0</v>
      </c>
      <c r="I80" s="72">
        <v>0</v>
      </c>
      <c r="J80" s="218">
        <f>SUM(C80:I80)</f>
        <v>2556</v>
      </c>
      <c r="K80" s="233">
        <v>0</v>
      </c>
      <c r="L80" s="72">
        <v>0</v>
      </c>
      <c r="M80" s="72">
        <v>0</v>
      </c>
      <c r="N80" s="72">
        <v>0</v>
      </c>
      <c r="O80" s="72">
        <v>0</v>
      </c>
      <c r="P80" s="75" t="s">
        <v>504</v>
      </c>
      <c r="Q80" s="155" t="s">
        <v>26</v>
      </c>
      <c r="U80" s="113" t="s">
        <v>116</v>
      </c>
      <c r="V80" s="26" t="s">
        <v>413</v>
      </c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128"/>
    </row>
    <row r="81" spans="1:38" s="8" customFormat="1" ht="18" customHeight="1">
      <c r="A81" s="36">
        <v>8</v>
      </c>
      <c r="B81" s="124" t="s">
        <v>117</v>
      </c>
      <c r="C81" s="228">
        <f>SUM(C82:C90)</f>
        <v>78323</v>
      </c>
      <c r="D81" s="221">
        <f>SUM(D82:D90)</f>
        <v>0</v>
      </c>
      <c r="E81" s="221">
        <f>SUM(E82:E90)</f>
        <v>38</v>
      </c>
      <c r="F81" s="221">
        <f t="shared" ref="F81:I81" si="23">SUM(F82:F90)</f>
        <v>92274</v>
      </c>
      <c r="G81" s="221">
        <f t="shared" si="23"/>
        <v>0</v>
      </c>
      <c r="H81" s="221">
        <f t="shared" si="23"/>
        <v>0</v>
      </c>
      <c r="I81" s="221">
        <f t="shared" si="23"/>
        <v>0</v>
      </c>
      <c r="J81" s="251">
        <f t="shared" ref="J81:O81" si="24">SUM(J82:J90)</f>
        <v>170635</v>
      </c>
      <c r="K81" s="228">
        <f t="shared" si="24"/>
        <v>124</v>
      </c>
      <c r="L81" s="221">
        <f t="shared" si="24"/>
        <v>68</v>
      </c>
      <c r="M81" s="221">
        <f t="shared" si="24"/>
        <v>136</v>
      </c>
      <c r="N81" s="221">
        <f t="shared" si="24"/>
        <v>1911</v>
      </c>
      <c r="O81" s="221">
        <f t="shared" si="24"/>
        <v>61</v>
      </c>
      <c r="P81" s="252"/>
      <c r="Q81" s="253"/>
      <c r="U81" s="140">
        <v>8</v>
      </c>
      <c r="V81" s="24" t="s">
        <v>117</v>
      </c>
      <c r="W81" s="212">
        <f t="shared" ref="W81:AK81" si="25">C81</f>
        <v>78323</v>
      </c>
      <c r="X81" s="212">
        <f t="shared" si="25"/>
        <v>0</v>
      </c>
      <c r="Y81" s="212">
        <f t="shared" si="25"/>
        <v>38</v>
      </c>
      <c r="Z81" s="212">
        <f t="shared" si="25"/>
        <v>92274</v>
      </c>
      <c r="AA81" s="212">
        <f t="shared" si="25"/>
        <v>0</v>
      </c>
      <c r="AB81" s="212">
        <f t="shared" si="25"/>
        <v>0</v>
      </c>
      <c r="AC81" s="212">
        <f t="shared" si="25"/>
        <v>0</v>
      </c>
      <c r="AD81" s="212">
        <f t="shared" si="25"/>
        <v>170635</v>
      </c>
      <c r="AE81" s="212">
        <f t="shared" si="25"/>
        <v>124</v>
      </c>
      <c r="AF81" s="212">
        <f t="shared" si="25"/>
        <v>68</v>
      </c>
      <c r="AG81" s="212">
        <f t="shared" si="25"/>
        <v>136</v>
      </c>
      <c r="AH81" s="212">
        <f t="shared" si="25"/>
        <v>1911</v>
      </c>
      <c r="AI81" s="212">
        <f t="shared" si="25"/>
        <v>61</v>
      </c>
      <c r="AJ81" s="212">
        <f t="shared" si="25"/>
        <v>0</v>
      </c>
      <c r="AK81" s="213">
        <f t="shared" si="25"/>
        <v>0</v>
      </c>
    </row>
    <row r="82" spans="1:38" ht="18" customHeight="1">
      <c r="A82" s="109" t="s">
        <v>118</v>
      </c>
      <c r="B82" s="125" t="s">
        <v>107</v>
      </c>
      <c r="C82" s="58">
        <v>32245</v>
      </c>
      <c r="D82" s="60">
        <v>0</v>
      </c>
      <c r="E82" s="60">
        <v>29</v>
      </c>
      <c r="F82" s="60">
        <v>39934</v>
      </c>
      <c r="G82" s="60">
        <v>0</v>
      </c>
      <c r="H82" s="60">
        <v>0</v>
      </c>
      <c r="I82" s="60">
        <v>0</v>
      </c>
      <c r="J82" s="218">
        <f t="shared" ref="J82:J90" si="26">SUM(C82:I82)</f>
        <v>72208</v>
      </c>
      <c r="K82" s="254">
        <v>124</v>
      </c>
      <c r="L82" s="60">
        <v>68</v>
      </c>
      <c r="M82" s="60">
        <v>136</v>
      </c>
      <c r="N82" s="60">
        <v>1911</v>
      </c>
      <c r="O82" s="60">
        <v>61</v>
      </c>
      <c r="P82" s="75" t="s">
        <v>26</v>
      </c>
      <c r="Q82" s="155" t="s">
        <v>26</v>
      </c>
      <c r="U82" s="25" t="s">
        <v>118</v>
      </c>
      <c r="V82" s="26" t="s">
        <v>107</v>
      </c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128"/>
    </row>
    <row r="83" spans="1:38" ht="18" customHeight="1">
      <c r="A83" s="109" t="s">
        <v>119</v>
      </c>
      <c r="B83" s="125" t="s">
        <v>120</v>
      </c>
      <c r="C83" s="58">
        <v>12980</v>
      </c>
      <c r="D83" s="60">
        <v>0</v>
      </c>
      <c r="E83" s="60">
        <v>1</v>
      </c>
      <c r="F83" s="60">
        <v>12732</v>
      </c>
      <c r="G83" s="60">
        <v>0</v>
      </c>
      <c r="H83" s="60">
        <v>0</v>
      </c>
      <c r="I83" s="60">
        <v>0</v>
      </c>
      <c r="J83" s="218">
        <f t="shared" si="26"/>
        <v>25713</v>
      </c>
      <c r="K83" s="199" t="s">
        <v>18</v>
      </c>
      <c r="L83" s="60">
        <v>0</v>
      </c>
      <c r="M83" s="60">
        <v>0</v>
      </c>
      <c r="N83" s="60" t="s">
        <v>504</v>
      </c>
      <c r="O83" s="60" t="s">
        <v>504</v>
      </c>
      <c r="P83" s="75" t="s">
        <v>507</v>
      </c>
      <c r="Q83" s="155" t="s">
        <v>504</v>
      </c>
      <c r="U83" s="25" t="s">
        <v>119</v>
      </c>
      <c r="V83" s="26" t="s">
        <v>120</v>
      </c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128"/>
    </row>
    <row r="84" spans="1:38" ht="18" customHeight="1">
      <c r="A84" s="109" t="s">
        <v>121</v>
      </c>
      <c r="B84" s="125" t="s">
        <v>122</v>
      </c>
      <c r="C84" s="58">
        <v>3200</v>
      </c>
      <c r="D84" s="60">
        <v>0</v>
      </c>
      <c r="E84" s="60">
        <v>1</v>
      </c>
      <c r="F84" s="60">
        <v>4742</v>
      </c>
      <c r="G84" s="60">
        <v>0</v>
      </c>
      <c r="H84" s="60">
        <v>0</v>
      </c>
      <c r="I84" s="60">
        <v>0</v>
      </c>
      <c r="J84" s="218">
        <f t="shared" si="26"/>
        <v>7943</v>
      </c>
      <c r="K84" s="199" t="s">
        <v>18</v>
      </c>
      <c r="L84" s="60" t="s">
        <v>504</v>
      </c>
      <c r="M84" s="60" t="s">
        <v>504</v>
      </c>
      <c r="N84" s="60" t="s">
        <v>504</v>
      </c>
      <c r="O84" s="60" t="s">
        <v>504</v>
      </c>
      <c r="P84" s="75" t="s">
        <v>504</v>
      </c>
      <c r="Q84" s="155" t="s">
        <v>504</v>
      </c>
      <c r="U84" s="25" t="s">
        <v>121</v>
      </c>
      <c r="V84" s="26" t="s">
        <v>122</v>
      </c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128"/>
    </row>
    <row r="85" spans="1:38" ht="18" customHeight="1">
      <c r="A85" s="109" t="s">
        <v>123</v>
      </c>
      <c r="B85" s="125" t="s">
        <v>124</v>
      </c>
      <c r="C85" s="58">
        <v>5075</v>
      </c>
      <c r="D85" s="60">
        <v>0</v>
      </c>
      <c r="E85" s="60">
        <v>0</v>
      </c>
      <c r="F85" s="60">
        <v>4284</v>
      </c>
      <c r="G85" s="60">
        <v>0</v>
      </c>
      <c r="H85" s="60">
        <v>0</v>
      </c>
      <c r="I85" s="60">
        <v>0</v>
      </c>
      <c r="J85" s="218">
        <f t="shared" si="26"/>
        <v>9359</v>
      </c>
      <c r="K85" s="199" t="s">
        <v>18</v>
      </c>
      <c r="L85" s="60" t="s">
        <v>504</v>
      </c>
      <c r="M85" s="60" t="s">
        <v>504</v>
      </c>
      <c r="N85" s="60" t="s">
        <v>504</v>
      </c>
      <c r="O85" s="60" t="s">
        <v>504</v>
      </c>
      <c r="P85" s="75" t="s">
        <v>504</v>
      </c>
      <c r="Q85" s="155" t="s">
        <v>504</v>
      </c>
      <c r="U85" s="25" t="s">
        <v>123</v>
      </c>
      <c r="V85" s="26" t="s">
        <v>124</v>
      </c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128"/>
    </row>
    <row r="86" spans="1:38" ht="18" customHeight="1">
      <c r="A86" s="109" t="s">
        <v>125</v>
      </c>
      <c r="B86" s="125" t="s">
        <v>126</v>
      </c>
      <c r="C86" s="58">
        <v>14669</v>
      </c>
      <c r="D86" s="60">
        <v>0</v>
      </c>
      <c r="E86" s="60">
        <v>6</v>
      </c>
      <c r="F86" s="60">
        <v>16582</v>
      </c>
      <c r="G86" s="60">
        <v>0</v>
      </c>
      <c r="H86" s="60">
        <v>0</v>
      </c>
      <c r="I86" s="60">
        <v>0</v>
      </c>
      <c r="J86" s="218">
        <f t="shared" si="26"/>
        <v>31257</v>
      </c>
      <c r="K86" s="199" t="s">
        <v>18</v>
      </c>
      <c r="L86" s="60" t="s">
        <v>504</v>
      </c>
      <c r="M86" s="60" t="s">
        <v>504</v>
      </c>
      <c r="N86" s="60" t="s">
        <v>504</v>
      </c>
      <c r="O86" s="60" t="s">
        <v>504</v>
      </c>
      <c r="P86" s="75" t="s">
        <v>504</v>
      </c>
      <c r="Q86" s="155" t="s">
        <v>504</v>
      </c>
      <c r="U86" s="25" t="s">
        <v>125</v>
      </c>
      <c r="V86" s="26" t="s">
        <v>126</v>
      </c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128"/>
    </row>
    <row r="87" spans="1:38" ht="18" customHeight="1">
      <c r="A87" s="109" t="s">
        <v>127</v>
      </c>
      <c r="B87" s="99" t="s">
        <v>403</v>
      </c>
      <c r="C87" s="58">
        <v>8468</v>
      </c>
      <c r="D87" s="60">
        <v>0</v>
      </c>
      <c r="E87" s="60">
        <v>0</v>
      </c>
      <c r="F87" s="60">
        <v>6843</v>
      </c>
      <c r="G87" s="60">
        <v>0</v>
      </c>
      <c r="H87" s="60">
        <v>0</v>
      </c>
      <c r="I87" s="60">
        <v>0</v>
      </c>
      <c r="J87" s="218">
        <f t="shared" si="26"/>
        <v>15311</v>
      </c>
      <c r="K87" s="199" t="s">
        <v>18</v>
      </c>
      <c r="L87" s="60">
        <v>0</v>
      </c>
      <c r="M87" s="60">
        <v>0</v>
      </c>
      <c r="N87" s="60" t="s">
        <v>504</v>
      </c>
      <c r="O87" s="60" t="s">
        <v>504</v>
      </c>
      <c r="P87" s="75" t="s">
        <v>504</v>
      </c>
      <c r="Q87" s="155" t="s">
        <v>504</v>
      </c>
      <c r="U87" s="25" t="s">
        <v>127</v>
      </c>
      <c r="V87" s="22" t="s">
        <v>403</v>
      </c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128"/>
    </row>
    <row r="88" spans="1:38" ht="18" customHeight="1">
      <c r="A88" s="109" t="s">
        <v>128</v>
      </c>
      <c r="B88" s="125" t="s">
        <v>129</v>
      </c>
      <c r="C88" s="58">
        <v>796</v>
      </c>
      <c r="D88" s="60">
        <v>0</v>
      </c>
      <c r="E88" s="60">
        <v>1</v>
      </c>
      <c r="F88" s="60">
        <v>2312</v>
      </c>
      <c r="G88" s="60">
        <v>0</v>
      </c>
      <c r="H88" s="60">
        <v>0</v>
      </c>
      <c r="I88" s="60">
        <v>0</v>
      </c>
      <c r="J88" s="218">
        <f t="shared" si="26"/>
        <v>3109</v>
      </c>
      <c r="K88" s="199" t="s">
        <v>18</v>
      </c>
      <c r="L88" s="60" t="s">
        <v>504</v>
      </c>
      <c r="M88" s="60" t="s">
        <v>504</v>
      </c>
      <c r="N88" s="60" t="s">
        <v>504</v>
      </c>
      <c r="O88" s="60" t="s">
        <v>504</v>
      </c>
      <c r="P88" s="75" t="s">
        <v>504</v>
      </c>
      <c r="Q88" s="155" t="s">
        <v>504</v>
      </c>
      <c r="U88" s="25" t="s">
        <v>128</v>
      </c>
      <c r="V88" s="26" t="s">
        <v>129</v>
      </c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128"/>
    </row>
    <row r="89" spans="1:38" ht="18" customHeight="1">
      <c r="A89" s="109" t="s">
        <v>508</v>
      </c>
      <c r="B89" s="125" t="s">
        <v>130</v>
      </c>
      <c r="C89" s="71">
        <v>350</v>
      </c>
      <c r="D89" s="72">
        <v>0</v>
      </c>
      <c r="E89" s="72">
        <v>0</v>
      </c>
      <c r="F89" s="72">
        <v>2113</v>
      </c>
      <c r="G89" s="60">
        <v>0</v>
      </c>
      <c r="H89" s="60">
        <v>0</v>
      </c>
      <c r="I89" s="60">
        <v>0</v>
      </c>
      <c r="J89" s="218">
        <f t="shared" si="26"/>
        <v>2463</v>
      </c>
      <c r="K89" s="199" t="s">
        <v>18</v>
      </c>
      <c r="L89" s="60" t="s">
        <v>504</v>
      </c>
      <c r="M89" s="60" t="s">
        <v>504</v>
      </c>
      <c r="N89" s="60" t="s">
        <v>504</v>
      </c>
      <c r="O89" s="60" t="s">
        <v>504</v>
      </c>
      <c r="P89" s="75" t="s">
        <v>504</v>
      </c>
      <c r="Q89" s="155" t="s">
        <v>504</v>
      </c>
      <c r="U89" s="25" t="s">
        <v>508</v>
      </c>
      <c r="V89" s="26" t="s">
        <v>130</v>
      </c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128"/>
    </row>
    <row r="90" spans="1:38" ht="18" customHeight="1">
      <c r="A90" s="109" t="s">
        <v>131</v>
      </c>
      <c r="B90" s="125" t="s">
        <v>132</v>
      </c>
      <c r="C90" s="58">
        <v>540</v>
      </c>
      <c r="D90" s="60">
        <v>0</v>
      </c>
      <c r="E90" s="60">
        <v>0</v>
      </c>
      <c r="F90" s="60">
        <v>2732</v>
      </c>
      <c r="G90" s="60">
        <v>0</v>
      </c>
      <c r="H90" s="60">
        <v>0</v>
      </c>
      <c r="I90" s="60">
        <v>0</v>
      </c>
      <c r="J90" s="218">
        <f t="shared" si="26"/>
        <v>3272</v>
      </c>
      <c r="K90" s="199" t="s">
        <v>18</v>
      </c>
      <c r="L90" s="60" t="s">
        <v>504</v>
      </c>
      <c r="M90" s="60" t="s">
        <v>504</v>
      </c>
      <c r="N90" s="60" t="s">
        <v>504</v>
      </c>
      <c r="O90" s="60" t="s">
        <v>504</v>
      </c>
      <c r="P90" s="75" t="s">
        <v>504</v>
      </c>
      <c r="Q90" s="155" t="s">
        <v>504</v>
      </c>
      <c r="U90" s="25" t="s">
        <v>131</v>
      </c>
      <c r="V90" s="26" t="s">
        <v>132</v>
      </c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128"/>
    </row>
    <row r="91" spans="1:38" ht="18" customHeight="1">
      <c r="A91" s="108">
        <v>9</v>
      </c>
      <c r="B91" s="124" t="s">
        <v>464</v>
      </c>
      <c r="C91" s="137">
        <f>SUM(C92:C95)</f>
        <v>35772</v>
      </c>
      <c r="D91" s="138" t="s">
        <v>18</v>
      </c>
      <c r="E91" s="138">
        <f>SUM(E92:E95)</f>
        <v>988</v>
      </c>
      <c r="F91" s="138">
        <f>SUM(F92:F95)</f>
        <v>23652</v>
      </c>
      <c r="G91" s="138" t="s">
        <v>504</v>
      </c>
      <c r="H91" s="138" t="s">
        <v>18</v>
      </c>
      <c r="I91" s="138" t="s">
        <v>504</v>
      </c>
      <c r="J91" s="255">
        <f>SUM(J92:J95)</f>
        <v>60412</v>
      </c>
      <c r="K91" s="137">
        <f t="shared" ref="K91:O91" si="27">SUM(K92:K95)</f>
        <v>114</v>
      </c>
      <c r="L91" s="138">
        <f t="shared" si="27"/>
        <v>90</v>
      </c>
      <c r="M91" s="138">
        <f>SUM(M92:M95)</f>
        <v>204.5</v>
      </c>
      <c r="N91" s="138">
        <f t="shared" si="27"/>
        <v>699</v>
      </c>
      <c r="O91" s="138">
        <f t="shared" si="27"/>
        <v>32</v>
      </c>
      <c r="P91" s="252"/>
      <c r="Q91" s="224"/>
      <c r="R91" s="8"/>
      <c r="U91" s="23">
        <v>9</v>
      </c>
      <c r="V91" s="24" t="s">
        <v>464</v>
      </c>
      <c r="W91" s="256">
        <f t="shared" ref="W91:AK91" si="28">C91</f>
        <v>35772</v>
      </c>
      <c r="X91" s="256" t="str">
        <f t="shared" si="28"/>
        <v>***</v>
      </c>
      <c r="Y91" s="256">
        <f t="shared" si="28"/>
        <v>988</v>
      </c>
      <c r="Z91" s="256">
        <f t="shared" si="28"/>
        <v>23652</v>
      </c>
      <c r="AA91" s="256" t="str">
        <f t="shared" si="28"/>
        <v>／</v>
      </c>
      <c r="AB91" s="256" t="str">
        <f t="shared" si="28"/>
        <v>***</v>
      </c>
      <c r="AC91" s="256" t="str">
        <f t="shared" si="28"/>
        <v>／</v>
      </c>
      <c r="AD91" s="256">
        <f t="shared" si="28"/>
        <v>60412</v>
      </c>
      <c r="AE91" s="256">
        <f t="shared" si="28"/>
        <v>114</v>
      </c>
      <c r="AF91" s="256">
        <f t="shared" si="28"/>
        <v>90</v>
      </c>
      <c r="AG91" s="256">
        <f t="shared" si="28"/>
        <v>204.5</v>
      </c>
      <c r="AH91" s="256">
        <f t="shared" si="28"/>
        <v>699</v>
      </c>
      <c r="AI91" s="256">
        <f t="shared" si="28"/>
        <v>32</v>
      </c>
      <c r="AJ91" s="256">
        <f t="shared" si="28"/>
        <v>0</v>
      </c>
      <c r="AK91" s="257">
        <f t="shared" si="28"/>
        <v>0</v>
      </c>
    </row>
    <row r="92" spans="1:38" s="8" customFormat="1" ht="18" customHeight="1">
      <c r="A92" s="109" t="s">
        <v>133</v>
      </c>
      <c r="B92" s="125" t="s">
        <v>465</v>
      </c>
      <c r="C92" s="127">
        <v>9500</v>
      </c>
      <c r="D92" s="60" t="s">
        <v>18</v>
      </c>
      <c r="E92" s="60">
        <v>63</v>
      </c>
      <c r="F92" s="60">
        <v>2096</v>
      </c>
      <c r="G92" s="60" t="s">
        <v>504</v>
      </c>
      <c r="H92" s="60" t="s">
        <v>18</v>
      </c>
      <c r="I92" s="60" t="s">
        <v>504</v>
      </c>
      <c r="J92" s="218">
        <f>SUM(C92:I92)</f>
        <v>11659</v>
      </c>
      <c r="K92" s="127">
        <v>114</v>
      </c>
      <c r="L92" s="60">
        <v>1</v>
      </c>
      <c r="M92" s="60">
        <v>1.5</v>
      </c>
      <c r="N92" s="60">
        <v>270</v>
      </c>
      <c r="O92" s="60">
        <v>0</v>
      </c>
      <c r="P92" s="75" t="s">
        <v>504</v>
      </c>
      <c r="Q92" s="187" t="s">
        <v>26</v>
      </c>
      <c r="R92" s="5"/>
      <c r="U92" s="25" t="s">
        <v>133</v>
      </c>
      <c r="V92" s="26" t="s">
        <v>465</v>
      </c>
      <c r="W92" s="231"/>
      <c r="X92" s="231"/>
      <c r="Y92" s="231"/>
      <c r="Z92" s="231"/>
      <c r="AA92" s="231"/>
      <c r="AB92" s="231"/>
      <c r="AC92" s="231"/>
      <c r="AD92" s="231"/>
      <c r="AE92" s="231"/>
      <c r="AF92" s="231"/>
      <c r="AG92" s="231"/>
      <c r="AH92" s="231"/>
      <c r="AI92" s="231"/>
      <c r="AJ92" s="231"/>
      <c r="AK92" s="232"/>
    </row>
    <row r="93" spans="1:38" ht="18" customHeight="1">
      <c r="A93" s="109" t="s">
        <v>134</v>
      </c>
      <c r="B93" s="125" t="s">
        <v>466</v>
      </c>
      <c r="C93" s="127">
        <v>9941</v>
      </c>
      <c r="D93" s="60" t="s">
        <v>18</v>
      </c>
      <c r="E93" s="60">
        <v>530</v>
      </c>
      <c r="F93" s="60">
        <v>3337</v>
      </c>
      <c r="G93" s="60" t="s">
        <v>504</v>
      </c>
      <c r="H93" s="60" t="s">
        <v>504</v>
      </c>
      <c r="I93" s="60" t="s">
        <v>504</v>
      </c>
      <c r="J93" s="218">
        <f>SUM(C93:I93)</f>
        <v>13808</v>
      </c>
      <c r="K93" s="127" t="s">
        <v>527</v>
      </c>
      <c r="L93" s="60">
        <v>7</v>
      </c>
      <c r="M93" s="60">
        <v>40</v>
      </c>
      <c r="N93" s="60">
        <v>28</v>
      </c>
      <c r="O93" s="60">
        <v>32</v>
      </c>
      <c r="P93" s="75" t="s">
        <v>504</v>
      </c>
      <c r="Q93" s="187" t="s">
        <v>26</v>
      </c>
      <c r="U93" s="25" t="s">
        <v>134</v>
      </c>
      <c r="V93" s="26" t="s">
        <v>466</v>
      </c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128"/>
    </row>
    <row r="94" spans="1:38" ht="18" customHeight="1">
      <c r="A94" s="109" t="s">
        <v>135</v>
      </c>
      <c r="B94" s="125" t="s">
        <v>467</v>
      </c>
      <c r="C94" s="127">
        <v>6181</v>
      </c>
      <c r="D94" s="60" t="s">
        <v>18</v>
      </c>
      <c r="E94" s="60">
        <v>56</v>
      </c>
      <c r="F94" s="60">
        <v>3140</v>
      </c>
      <c r="G94" s="60" t="s">
        <v>504</v>
      </c>
      <c r="H94" s="60" t="s">
        <v>504</v>
      </c>
      <c r="I94" s="60" t="s">
        <v>504</v>
      </c>
      <c r="J94" s="218">
        <f>SUM(C94:I94)</f>
        <v>9377</v>
      </c>
      <c r="K94" s="127" t="s">
        <v>527</v>
      </c>
      <c r="L94" s="60">
        <v>82</v>
      </c>
      <c r="M94" s="60">
        <v>163</v>
      </c>
      <c r="N94" s="60">
        <v>219</v>
      </c>
      <c r="O94" s="60">
        <v>0</v>
      </c>
      <c r="P94" s="75" t="s">
        <v>504</v>
      </c>
      <c r="Q94" s="187" t="s">
        <v>26</v>
      </c>
      <c r="U94" s="25" t="s">
        <v>135</v>
      </c>
      <c r="V94" s="26" t="s">
        <v>467</v>
      </c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128"/>
    </row>
    <row r="95" spans="1:38" ht="18" customHeight="1">
      <c r="A95" s="109" t="s">
        <v>136</v>
      </c>
      <c r="B95" s="125" t="s">
        <v>468</v>
      </c>
      <c r="C95" s="127">
        <v>10150</v>
      </c>
      <c r="D95" s="60" t="s">
        <v>18</v>
      </c>
      <c r="E95" s="60">
        <v>339</v>
      </c>
      <c r="F95" s="60">
        <v>15079</v>
      </c>
      <c r="G95" s="60" t="s">
        <v>504</v>
      </c>
      <c r="H95" s="60" t="s">
        <v>504</v>
      </c>
      <c r="I95" s="60" t="s">
        <v>504</v>
      </c>
      <c r="J95" s="218">
        <f>SUM(C95:I95)</f>
        <v>25568</v>
      </c>
      <c r="K95" s="127" t="s">
        <v>527</v>
      </c>
      <c r="L95" s="60">
        <v>0</v>
      </c>
      <c r="M95" s="60">
        <v>0</v>
      </c>
      <c r="N95" s="60">
        <v>182</v>
      </c>
      <c r="O95" s="60">
        <v>0</v>
      </c>
      <c r="P95" s="75" t="s">
        <v>504</v>
      </c>
      <c r="Q95" s="187" t="s">
        <v>26</v>
      </c>
      <c r="U95" s="25" t="s">
        <v>136</v>
      </c>
      <c r="V95" s="26" t="s">
        <v>468</v>
      </c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128"/>
    </row>
    <row r="96" spans="1:38" ht="18" customHeight="1">
      <c r="A96" s="108" t="s">
        <v>137</v>
      </c>
      <c r="B96" s="124" t="s">
        <v>138</v>
      </c>
      <c r="C96" s="258">
        <f>SUM(C97:C98)</f>
        <v>5090</v>
      </c>
      <c r="D96" s="221" t="s">
        <v>495</v>
      </c>
      <c r="E96" s="221" t="s">
        <v>507</v>
      </c>
      <c r="F96" s="221" t="s">
        <v>507</v>
      </c>
      <c r="G96" s="221" t="s">
        <v>507</v>
      </c>
      <c r="H96" s="221" t="s">
        <v>507</v>
      </c>
      <c r="I96" s="221" t="s">
        <v>507</v>
      </c>
      <c r="J96" s="251">
        <f>SUM(J97:J98)</f>
        <v>5090</v>
      </c>
      <c r="K96" s="259">
        <f t="shared" ref="K96:O96" si="29">SUM(K97:K98)</f>
        <v>10</v>
      </c>
      <c r="L96" s="45">
        <f t="shared" si="29"/>
        <v>29</v>
      </c>
      <c r="M96" s="260">
        <f t="shared" si="29"/>
        <v>54.5</v>
      </c>
      <c r="N96" s="45">
        <f t="shared" si="29"/>
        <v>1309</v>
      </c>
      <c r="O96" s="45">
        <f t="shared" si="29"/>
        <v>0</v>
      </c>
      <c r="P96" s="238"/>
      <c r="Q96" s="224"/>
      <c r="R96" s="14"/>
      <c r="S96" s="14"/>
      <c r="U96" s="23" t="s">
        <v>137</v>
      </c>
      <c r="V96" s="24" t="s">
        <v>138</v>
      </c>
      <c r="W96" s="256">
        <f t="shared" ref="W96:AK96" si="30">C96</f>
        <v>5090</v>
      </c>
      <c r="X96" s="256" t="str">
        <f t="shared" si="30"/>
        <v>-</v>
      </c>
      <c r="Y96" s="256" t="str">
        <f t="shared" si="30"/>
        <v>／</v>
      </c>
      <c r="Z96" s="256" t="str">
        <f t="shared" si="30"/>
        <v>／</v>
      </c>
      <c r="AA96" s="256" t="str">
        <f t="shared" si="30"/>
        <v>／</v>
      </c>
      <c r="AB96" s="256" t="str">
        <f t="shared" si="30"/>
        <v>／</v>
      </c>
      <c r="AC96" s="256" t="str">
        <f t="shared" si="30"/>
        <v>／</v>
      </c>
      <c r="AD96" s="256">
        <f t="shared" si="30"/>
        <v>5090</v>
      </c>
      <c r="AE96" s="256">
        <f t="shared" si="30"/>
        <v>10</v>
      </c>
      <c r="AF96" s="256">
        <f t="shared" si="30"/>
        <v>29</v>
      </c>
      <c r="AG96" s="256">
        <f t="shared" si="30"/>
        <v>54.5</v>
      </c>
      <c r="AH96" s="256">
        <f t="shared" si="30"/>
        <v>1309</v>
      </c>
      <c r="AI96" s="256">
        <f t="shared" si="30"/>
        <v>0</v>
      </c>
      <c r="AJ96" s="256">
        <f t="shared" si="30"/>
        <v>0</v>
      </c>
      <c r="AK96" s="257">
        <f t="shared" si="30"/>
        <v>0</v>
      </c>
      <c r="AL96" s="14"/>
    </row>
    <row r="97" spans="1:38" s="14" customFormat="1" ht="18" customHeight="1">
      <c r="A97" s="110" t="s">
        <v>139</v>
      </c>
      <c r="B97" s="99" t="s">
        <v>140</v>
      </c>
      <c r="C97" s="261">
        <v>4348</v>
      </c>
      <c r="D97" s="262" t="s">
        <v>526</v>
      </c>
      <c r="E97" s="60" t="s">
        <v>504</v>
      </c>
      <c r="F97" s="60" t="s">
        <v>504</v>
      </c>
      <c r="G97" s="60" t="s">
        <v>504</v>
      </c>
      <c r="H97" s="60" t="s">
        <v>504</v>
      </c>
      <c r="I97" s="60" t="s">
        <v>504</v>
      </c>
      <c r="J97" s="218">
        <f>SUM(C97:I97)</f>
        <v>4348</v>
      </c>
      <c r="K97" s="261">
        <v>10</v>
      </c>
      <c r="L97" s="60">
        <v>29</v>
      </c>
      <c r="M97" s="263">
        <v>54.5</v>
      </c>
      <c r="N97" s="60">
        <v>1309</v>
      </c>
      <c r="O97" s="60">
        <v>0</v>
      </c>
      <c r="P97" s="75" t="s">
        <v>504</v>
      </c>
      <c r="Q97" s="155" t="s">
        <v>26</v>
      </c>
      <c r="R97" s="5"/>
      <c r="S97" s="5"/>
      <c r="U97" s="113" t="s">
        <v>139</v>
      </c>
      <c r="V97" s="22" t="s">
        <v>140</v>
      </c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128"/>
      <c r="AL97" s="5"/>
    </row>
    <row r="98" spans="1:38" ht="18" customHeight="1">
      <c r="A98" s="110" t="s">
        <v>141</v>
      </c>
      <c r="B98" s="99" t="s">
        <v>142</v>
      </c>
      <c r="C98" s="261">
        <v>742</v>
      </c>
      <c r="D98" s="60" t="s">
        <v>535</v>
      </c>
      <c r="E98" s="60" t="s">
        <v>504</v>
      </c>
      <c r="F98" s="60" t="s">
        <v>504</v>
      </c>
      <c r="G98" s="60" t="s">
        <v>504</v>
      </c>
      <c r="H98" s="60" t="s">
        <v>504</v>
      </c>
      <c r="I98" s="60" t="s">
        <v>504</v>
      </c>
      <c r="J98" s="218">
        <f>SUM(C98:I98)</f>
        <v>742</v>
      </c>
      <c r="K98" s="261" t="s">
        <v>504</v>
      </c>
      <c r="L98" s="60" t="s">
        <v>504</v>
      </c>
      <c r="M98" s="263" t="s">
        <v>504</v>
      </c>
      <c r="N98" s="60" t="s">
        <v>504</v>
      </c>
      <c r="O98" s="60">
        <v>0</v>
      </c>
      <c r="P98" s="75" t="s">
        <v>504</v>
      </c>
      <c r="Q98" s="155" t="s">
        <v>504</v>
      </c>
      <c r="R98" s="8"/>
      <c r="S98" s="8"/>
      <c r="U98" s="113" t="s">
        <v>141</v>
      </c>
      <c r="V98" s="22" t="s">
        <v>142</v>
      </c>
      <c r="W98" s="231"/>
      <c r="X98" s="231"/>
      <c r="Y98" s="231"/>
      <c r="Z98" s="231"/>
      <c r="AA98" s="231"/>
      <c r="AB98" s="231"/>
      <c r="AC98" s="231"/>
      <c r="AD98" s="231"/>
      <c r="AE98" s="231"/>
      <c r="AF98" s="231"/>
      <c r="AG98" s="231"/>
      <c r="AH98" s="231"/>
      <c r="AI98" s="231"/>
      <c r="AJ98" s="231"/>
      <c r="AK98" s="232"/>
      <c r="AL98" s="8"/>
    </row>
    <row r="99" spans="1:38" s="8" customFormat="1" ht="18" customHeight="1">
      <c r="A99" s="111" t="s">
        <v>143</v>
      </c>
      <c r="B99" s="264" t="s">
        <v>144</v>
      </c>
      <c r="C99" s="63">
        <v>6076</v>
      </c>
      <c r="D99" s="64">
        <v>224</v>
      </c>
      <c r="E99" s="64">
        <v>0</v>
      </c>
      <c r="F99" s="64">
        <v>9994</v>
      </c>
      <c r="G99" s="64">
        <v>0</v>
      </c>
      <c r="H99" s="64">
        <v>0</v>
      </c>
      <c r="I99" s="64">
        <v>0</v>
      </c>
      <c r="J99" s="90">
        <f>SUM(C99:I99)</f>
        <v>16294</v>
      </c>
      <c r="K99" s="265">
        <v>7</v>
      </c>
      <c r="L99" s="64">
        <v>0</v>
      </c>
      <c r="M99" s="64">
        <v>0</v>
      </c>
      <c r="N99" s="64">
        <v>0</v>
      </c>
      <c r="O99" s="64">
        <v>0</v>
      </c>
      <c r="P99" s="266" t="s">
        <v>504</v>
      </c>
      <c r="Q99" s="267" t="s">
        <v>26</v>
      </c>
      <c r="U99" s="23" t="s">
        <v>143</v>
      </c>
      <c r="V99" s="24" t="s">
        <v>144</v>
      </c>
      <c r="W99" s="212">
        <f t="shared" ref="W99:AK100" si="31">C99</f>
        <v>6076</v>
      </c>
      <c r="X99" s="212">
        <f t="shared" si="31"/>
        <v>224</v>
      </c>
      <c r="Y99" s="212">
        <f t="shared" si="31"/>
        <v>0</v>
      </c>
      <c r="Z99" s="212">
        <f t="shared" si="31"/>
        <v>9994</v>
      </c>
      <c r="AA99" s="212">
        <f t="shared" si="31"/>
        <v>0</v>
      </c>
      <c r="AB99" s="212">
        <f t="shared" si="31"/>
        <v>0</v>
      </c>
      <c r="AC99" s="212">
        <f t="shared" si="31"/>
        <v>0</v>
      </c>
      <c r="AD99" s="212">
        <f t="shared" si="31"/>
        <v>16294</v>
      </c>
      <c r="AE99" s="212">
        <f t="shared" si="31"/>
        <v>7</v>
      </c>
      <c r="AF99" s="212">
        <f t="shared" si="31"/>
        <v>0</v>
      </c>
      <c r="AG99" s="212">
        <f t="shared" si="31"/>
        <v>0</v>
      </c>
      <c r="AH99" s="212">
        <f t="shared" si="31"/>
        <v>0</v>
      </c>
      <c r="AI99" s="212">
        <f t="shared" si="31"/>
        <v>0</v>
      </c>
      <c r="AJ99" s="212" t="str">
        <f t="shared" si="31"/>
        <v>／</v>
      </c>
      <c r="AK99" s="213" t="str">
        <f t="shared" si="31"/>
        <v>○</v>
      </c>
    </row>
    <row r="100" spans="1:38" s="8" customFormat="1" ht="18" customHeight="1">
      <c r="A100" s="108">
        <v>12</v>
      </c>
      <c r="B100" s="264" t="s">
        <v>145</v>
      </c>
      <c r="C100" s="228">
        <f>SUM(C101:C108)</f>
        <v>14567</v>
      </c>
      <c r="D100" s="221">
        <f t="shared" ref="D100:O100" si="32">SUM(D101:D108)</f>
        <v>0</v>
      </c>
      <c r="E100" s="221">
        <f t="shared" si="32"/>
        <v>7</v>
      </c>
      <c r="F100" s="221">
        <f t="shared" si="32"/>
        <v>12638</v>
      </c>
      <c r="G100" s="221">
        <f t="shared" si="32"/>
        <v>0</v>
      </c>
      <c r="H100" s="221">
        <f t="shared" si="32"/>
        <v>0</v>
      </c>
      <c r="I100" s="221">
        <f t="shared" si="32"/>
        <v>0</v>
      </c>
      <c r="J100" s="268">
        <f>SUM(J101:J108)</f>
        <v>27212</v>
      </c>
      <c r="K100" s="228">
        <f>SUM(K101:K108)</f>
        <v>18</v>
      </c>
      <c r="L100" s="221">
        <f t="shared" si="32"/>
        <v>12</v>
      </c>
      <c r="M100" s="221">
        <f t="shared" si="32"/>
        <v>28</v>
      </c>
      <c r="N100" s="221">
        <f t="shared" si="32"/>
        <v>2</v>
      </c>
      <c r="O100" s="221">
        <f t="shared" si="32"/>
        <v>0</v>
      </c>
      <c r="P100" s="238"/>
      <c r="Q100" s="224" t="s">
        <v>26</v>
      </c>
      <c r="U100" s="23">
        <v>12</v>
      </c>
      <c r="V100" s="24" t="s">
        <v>145</v>
      </c>
      <c r="W100" s="212">
        <f t="shared" si="31"/>
        <v>14567</v>
      </c>
      <c r="X100" s="212">
        <f t="shared" si="31"/>
        <v>0</v>
      </c>
      <c r="Y100" s="212">
        <f t="shared" si="31"/>
        <v>7</v>
      </c>
      <c r="Z100" s="212">
        <f t="shared" si="31"/>
        <v>12638</v>
      </c>
      <c r="AA100" s="212">
        <f t="shared" si="31"/>
        <v>0</v>
      </c>
      <c r="AB100" s="212">
        <f t="shared" si="31"/>
        <v>0</v>
      </c>
      <c r="AC100" s="212">
        <f t="shared" si="31"/>
        <v>0</v>
      </c>
      <c r="AD100" s="212">
        <f t="shared" si="31"/>
        <v>27212</v>
      </c>
      <c r="AE100" s="212">
        <f t="shared" si="31"/>
        <v>18</v>
      </c>
      <c r="AF100" s="212">
        <f t="shared" si="31"/>
        <v>12</v>
      </c>
      <c r="AG100" s="212">
        <f t="shared" si="31"/>
        <v>28</v>
      </c>
      <c r="AH100" s="212">
        <f t="shared" si="31"/>
        <v>2</v>
      </c>
      <c r="AI100" s="212">
        <f t="shared" si="31"/>
        <v>0</v>
      </c>
      <c r="AJ100" s="212">
        <f t="shared" si="31"/>
        <v>0</v>
      </c>
      <c r="AK100" s="213" t="str">
        <f t="shared" si="31"/>
        <v>○</v>
      </c>
    </row>
    <row r="101" spans="1:38" s="8" customFormat="1" ht="18" customHeight="1">
      <c r="A101" s="109" t="s">
        <v>146</v>
      </c>
      <c r="B101" s="26" t="s">
        <v>107</v>
      </c>
      <c r="C101" s="199">
        <v>8671</v>
      </c>
      <c r="D101" s="60">
        <v>0</v>
      </c>
      <c r="E101" s="60">
        <v>2</v>
      </c>
      <c r="F101" s="60">
        <v>6242</v>
      </c>
      <c r="G101" s="60">
        <v>0</v>
      </c>
      <c r="H101" s="60">
        <v>0</v>
      </c>
      <c r="I101" s="60">
        <v>0</v>
      </c>
      <c r="J101" s="269">
        <f t="shared" ref="J101:J108" si="33">SUM(C101:I101)</f>
        <v>14915</v>
      </c>
      <c r="K101" s="199">
        <v>18</v>
      </c>
      <c r="L101" s="60">
        <v>0</v>
      </c>
      <c r="M101" s="60">
        <v>0</v>
      </c>
      <c r="N101" s="60">
        <v>0</v>
      </c>
      <c r="O101" s="60">
        <v>0</v>
      </c>
      <c r="P101" s="75" t="s">
        <v>504</v>
      </c>
      <c r="Q101" s="155" t="s">
        <v>26</v>
      </c>
      <c r="R101" s="5"/>
      <c r="S101" s="5"/>
      <c r="U101" s="25" t="s">
        <v>146</v>
      </c>
      <c r="V101" s="26" t="s">
        <v>107</v>
      </c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128"/>
      <c r="AL101" s="5"/>
    </row>
    <row r="102" spans="1:38" ht="18" customHeight="1">
      <c r="A102" s="109" t="s">
        <v>147</v>
      </c>
      <c r="B102" s="26" t="s">
        <v>148</v>
      </c>
      <c r="C102" s="199">
        <v>1175</v>
      </c>
      <c r="D102" s="60">
        <v>0</v>
      </c>
      <c r="E102" s="60">
        <v>2</v>
      </c>
      <c r="F102" s="60">
        <v>1541</v>
      </c>
      <c r="G102" s="60">
        <v>0</v>
      </c>
      <c r="H102" s="60">
        <v>0</v>
      </c>
      <c r="I102" s="60">
        <v>0</v>
      </c>
      <c r="J102" s="269">
        <f t="shared" si="33"/>
        <v>2718</v>
      </c>
      <c r="K102" s="199">
        <v>0</v>
      </c>
      <c r="L102" s="60">
        <v>0</v>
      </c>
      <c r="M102" s="60">
        <v>0</v>
      </c>
      <c r="N102" s="60">
        <v>0</v>
      </c>
      <c r="O102" s="60">
        <v>0</v>
      </c>
      <c r="P102" s="75" t="s">
        <v>504</v>
      </c>
      <c r="Q102" s="155" t="s">
        <v>504</v>
      </c>
      <c r="U102" s="25" t="s">
        <v>147</v>
      </c>
      <c r="V102" s="26" t="s">
        <v>148</v>
      </c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128"/>
    </row>
    <row r="103" spans="1:38" ht="18" customHeight="1">
      <c r="A103" s="109" t="s">
        <v>149</v>
      </c>
      <c r="B103" s="26" t="s">
        <v>150</v>
      </c>
      <c r="C103" s="199">
        <v>867</v>
      </c>
      <c r="D103" s="60">
        <v>0</v>
      </c>
      <c r="E103" s="60">
        <v>1</v>
      </c>
      <c r="F103" s="60">
        <v>775</v>
      </c>
      <c r="G103" s="60">
        <v>0</v>
      </c>
      <c r="H103" s="60">
        <v>0</v>
      </c>
      <c r="I103" s="60">
        <v>0</v>
      </c>
      <c r="J103" s="269">
        <f t="shared" si="33"/>
        <v>1643</v>
      </c>
      <c r="K103" s="199">
        <v>0</v>
      </c>
      <c r="L103" s="60">
        <v>0</v>
      </c>
      <c r="M103" s="60">
        <v>0</v>
      </c>
      <c r="N103" s="60">
        <v>0</v>
      </c>
      <c r="O103" s="60">
        <v>0</v>
      </c>
      <c r="P103" s="75" t="s">
        <v>504</v>
      </c>
      <c r="Q103" s="155" t="s">
        <v>504</v>
      </c>
      <c r="U103" s="25" t="s">
        <v>149</v>
      </c>
      <c r="V103" s="26" t="s">
        <v>150</v>
      </c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128"/>
    </row>
    <row r="104" spans="1:38" ht="18" customHeight="1">
      <c r="A104" s="109" t="s">
        <v>151</v>
      </c>
      <c r="B104" s="26" t="s">
        <v>152</v>
      </c>
      <c r="C104" s="199">
        <v>3802</v>
      </c>
      <c r="D104" s="60">
        <v>0</v>
      </c>
      <c r="E104" s="60">
        <v>1</v>
      </c>
      <c r="F104" s="60">
        <v>4017</v>
      </c>
      <c r="G104" s="60">
        <v>0</v>
      </c>
      <c r="H104" s="60">
        <v>0</v>
      </c>
      <c r="I104" s="60">
        <v>0</v>
      </c>
      <c r="J104" s="269">
        <f t="shared" si="33"/>
        <v>7820</v>
      </c>
      <c r="K104" s="199">
        <v>0</v>
      </c>
      <c r="L104" s="60">
        <v>12</v>
      </c>
      <c r="M104" s="60">
        <v>28</v>
      </c>
      <c r="N104" s="60">
        <v>2</v>
      </c>
      <c r="O104" s="60">
        <v>0</v>
      </c>
      <c r="P104" s="75" t="s">
        <v>504</v>
      </c>
      <c r="Q104" s="155" t="s">
        <v>504</v>
      </c>
      <c r="U104" s="25" t="s">
        <v>151</v>
      </c>
      <c r="V104" s="26" t="s">
        <v>152</v>
      </c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128"/>
    </row>
    <row r="105" spans="1:38" ht="18" customHeight="1">
      <c r="A105" s="109" t="s">
        <v>153</v>
      </c>
      <c r="B105" s="97" t="s">
        <v>420</v>
      </c>
      <c r="C105" s="199">
        <v>10</v>
      </c>
      <c r="D105" s="60">
        <v>0</v>
      </c>
      <c r="E105" s="60">
        <v>0</v>
      </c>
      <c r="F105" s="60">
        <v>9</v>
      </c>
      <c r="G105" s="60">
        <v>0</v>
      </c>
      <c r="H105" s="60">
        <v>0</v>
      </c>
      <c r="I105" s="60">
        <v>0</v>
      </c>
      <c r="J105" s="269">
        <f t="shared" si="33"/>
        <v>19</v>
      </c>
      <c r="K105" s="199">
        <v>0</v>
      </c>
      <c r="L105" s="60">
        <v>0</v>
      </c>
      <c r="M105" s="60">
        <v>0</v>
      </c>
      <c r="N105" s="60">
        <v>0</v>
      </c>
      <c r="O105" s="60">
        <v>0</v>
      </c>
      <c r="P105" s="75" t="s">
        <v>504</v>
      </c>
      <c r="Q105" s="155" t="s">
        <v>504</v>
      </c>
      <c r="U105" s="25" t="s">
        <v>153</v>
      </c>
      <c r="V105" s="26" t="s">
        <v>154</v>
      </c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128"/>
    </row>
    <row r="106" spans="1:38" ht="18" customHeight="1">
      <c r="A106" s="109" t="s">
        <v>155</v>
      </c>
      <c r="B106" s="97" t="s">
        <v>421</v>
      </c>
      <c r="C106" s="199">
        <v>0</v>
      </c>
      <c r="D106" s="60">
        <v>0</v>
      </c>
      <c r="E106" s="60">
        <v>0</v>
      </c>
      <c r="F106" s="60">
        <v>0</v>
      </c>
      <c r="G106" s="60">
        <v>0</v>
      </c>
      <c r="H106" s="60">
        <v>0</v>
      </c>
      <c r="I106" s="60">
        <v>0</v>
      </c>
      <c r="J106" s="269">
        <f t="shared" si="33"/>
        <v>0</v>
      </c>
      <c r="K106" s="199">
        <v>0</v>
      </c>
      <c r="L106" s="60">
        <v>0</v>
      </c>
      <c r="M106" s="60">
        <v>0</v>
      </c>
      <c r="N106" s="60">
        <v>0</v>
      </c>
      <c r="O106" s="60">
        <v>0</v>
      </c>
      <c r="P106" s="75" t="s">
        <v>504</v>
      </c>
      <c r="Q106" s="155" t="s">
        <v>504</v>
      </c>
      <c r="U106" s="25" t="s">
        <v>155</v>
      </c>
      <c r="V106" s="26" t="s">
        <v>156</v>
      </c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128"/>
    </row>
    <row r="107" spans="1:38" ht="18" customHeight="1">
      <c r="A107" s="109" t="s">
        <v>157</v>
      </c>
      <c r="B107" s="97" t="s">
        <v>422</v>
      </c>
      <c r="C107" s="233">
        <v>0</v>
      </c>
      <c r="D107" s="72">
        <v>0</v>
      </c>
      <c r="E107" s="72">
        <v>0</v>
      </c>
      <c r="F107" s="72">
        <v>2</v>
      </c>
      <c r="G107" s="72">
        <v>0</v>
      </c>
      <c r="H107" s="72">
        <v>0</v>
      </c>
      <c r="I107" s="72">
        <v>0</v>
      </c>
      <c r="J107" s="270">
        <f t="shared" ref="J107" si="34">SUM(C107:I107)</f>
        <v>2</v>
      </c>
      <c r="K107" s="233">
        <v>0</v>
      </c>
      <c r="L107" s="72">
        <v>0</v>
      </c>
      <c r="M107" s="72">
        <v>0</v>
      </c>
      <c r="N107" s="72">
        <v>0</v>
      </c>
      <c r="O107" s="72">
        <v>0</v>
      </c>
      <c r="P107" s="186" t="s">
        <v>504</v>
      </c>
      <c r="Q107" s="187" t="s">
        <v>504</v>
      </c>
      <c r="U107" s="25" t="s">
        <v>157</v>
      </c>
      <c r="V107" s="26" t="s">
        <v>158</v>
      </c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128"/>
    </row>
    <row r="108" spans="1:38" ht="18" customHeight="1">
      <c r="A108" s="109" t="s">
        <v>536</v>
      </c>
      <c r="B108" s="97" t="s">
        <v>537</v>
      </c>
      <c r="C108" s="233">
        <v>42</v>
      </c>
      <c r="D108" s="72">
        <v>0</v>
      </c>
      <c r="E108" s="72">
        <v>1</v>
      </c>
      <c r="F108" s="72">
        <v>52</v>
      </c>
      <c r="G108" s="72">
        <v>0</v>
      </c>
      <c r="H108" s="72">
        <v>0</v>
      </c>
      <c r="I108" s="72">
        <v>0</v>
      </c>
      <c r="J108" s="270">
        <f t="shared" si="33"/>
        <v>95</v>
      </c>
      <c r="K108" s="233">
        <v>0</v>
      </c>
      <c r="L108" s="72">
        <v>0</v>
      </c>
      <c r="M108" s="72">
        <v>0</v>
      </c>
      <c r="N108" s="72">
        <v>0</v>
      </c>
      <c r="O108" s="72">
        <v>0</v>
      </c>
      <c r="P108" s="186" t="s">
        <v>504</v>
      </c>
      <c r="Q108" s="187" t="s">
        <v>504</v>
      </c>
      <c r="U108" s="25" t="s">
        <v>157</v>
      </c>
      <c r="V108" s="26" t="s">
        <v>158</v>
      </c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128"/>
    </row>
    <row r="109" spans="1:38" ht="18" customHeight="1">
      <c r="A109" s="108" t="s">
        <v>159</v>
      </c>
      <c r="B109" s="124" t="s">
        <v>470</v>
      </c>
      <c r="C109" s="271">
        <f>SUM(C110:C114)</f>
        <v>7760</v>
      </c>
      <c r="D109" s="138">
        <f t="shared" ref="D109:M109" si="35">SUM(D110:D114)</f>
        <v>25</v>
      </c>
      <c r="E109" s="138">
        <f t="shared" si="35"/>
        <v>15</v>
      </c>
      <c r="F109" s="138">
        <f t="shared" si="35"/>
        <v>8335</v>
      </c>
      <c r="G109" s="138">
        <f t="shared" si="35"/>
        <v>0</v>
      </c>
      <c r="H109" s="138">
        <f t="shared" si="35"/>
        <v>0</v>
      </c>
      <c r="I109" s="138">
        <f t="shared" si="35"/>
        <v>0</v>
      </c>
      <c r="J109" s="255">
        <f t="shared" si="35"/>
        <v>16135</v>
      </c>
      <c r="K109" s="138">
        <f t="shared" si="35"/>
        <v>3</v>
      </c>
      <c r="L109" s="138">
        <f t="shared" si="35"/>
        <v>0</v>
      </c>
      <c r="M109" s="138">
        <f t="shared" si="35"/>
        <v>0</v>
      </c>
      <c r="N109" s="138" t="s">
        <v>498</v>
      </c>
      <c r="O109" s="138" t="s">
        <v>498</v>
      </c>
      <c r="P109" s="252"/>
      <c r="Q109" s="224"/>
      <c r="R109" s="8"/>
      <c r="S109" s="8"/>
      <c r="U109" s="23" t="s">
        <v>159</v>
      </c>
      <c r="V109" s="24" t="s">
        <v>470</v>
      </c>
      <c r="W109" s="212">
        <f t="shared" ref="W109:AK109" si="36">C109</f>
        <v>7760</v>
      </c>
      <c r="X109" s="212">
        <f t="shared" si="36"/>
        <v>25</v>
      </c>
      <c r="Y109" s="212">
        <f t="shared" si="36"/>
        <v>15</v>
      </c>
      <c r="Z109" s="212">
        <f t="shared" si="36"/>
        <v>8335</v>
      </c>
      <c r="AA109" s="212">
        <f t="shared" si="36"/>
        <v>0</v>
      </c>
      <c r="AB109" s="212">
        <f t="shared" si="36"/>
        <v>0</v>
      </c>
      <c r="AC109" s="212">
        <f t="shared" si="36"/>
        <v>0</v>
      </c>
      <c r="AD109" s="212">
        <f t="shared" si="36"/>
        <v>16135</v>
      </c>
      <c r="AE109" s="212">
        <f t="shared" si="36"/>
        <v>3</v>
      </c>
      <c r="AF109" s="212">
        <f t="shared" si="36"/>
        <v>0</v>
      </c>
      <c r="AG109" s="212">
        <f t="shared" si="36"/>
        <v>0</v>
      </c>
      <c r="AH109" s="212" t="str">
        <f t="shared" si="36"/>
        <v>－</v>
      </c>
      <c r="AI109" s="212" t="str">
        <f t="shared" si="36"/>
        <v>－</v>
      </c>
      <c r="AJ109" s="212">
        <f t="shared" si="36"/>
        <v>0</v>
      </c>
      <c r="AK109" s="213">
        <f t="shared" si="36"/>
        <v>0</v>
      </c>
      <c r="AL109" s="8"/>
    </row>
    <row r="110" spans="1:38" s="8" customFormat="1" ht="18" customHeight="1">
      <c r="A110" s="109" t="s">
        <v>160</v>
      </c>
      <c r="B110" s="125" t="s">
        <v>471</v>
      </c>
      <c r="C110" s="58">
        <v>1173</v>
      </c>
      <c r="D110" s="60">
        <v>0</v>
      </c>
      <c r="E110" s="60">
        <v>5</v>
      </c>
      <c r="F110" s="60">
        <v>797</v>
      </c>
      <c r="G110" s="60">
        <v>0</v>
      </c>
      <c r="H110" s="60">
        <v>0</v>
      </c>
      <c r="I110" s="60">
        <v>0</v>
      </c>
      <c r="J110" s="218">
        <f>SUM(C110:I110)</f>
        <v>1975</v>
      </c>
      <c r="K110" s="199">
        <v>3</v>
      </c>
      <c r="L110" s="60">
        <v>0</v>
      </c>
      <c r="M110" s="60">
        <v>0</v>
      </c>
      <c r="N110" s="60" t="s">
        <v>498</v>
      </c>
      <c r="O110" s="60" t="s">
        <v>498</v>
      </c>
      <c r="P110" s="75" t="s">
        <v>26</v>
      </c>
      <c r="Q110" s="187" t="s">
        <v>504</v>
      </c>
      <c r="R110" s="5"/>
      <c r="S110" s="5"/>
      <c r="U110" s="25" t="s">
        <v>160</v>
      </c>
      <c r="V110" s="26" t="s">
        <v>471</v>
      </c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128"/>
      <c r="AL110" s="5"/>
    </row>
    <row r="111" spans="1:38" ht="18" customHeight="1">
      <c r="A111" s="109" t="s">
        <v>161</v>
      </c>
      <c r="B111" s="125" t="s">
        <v>472</v>
      </c>
      <c r="C111" s="58">
        <v>2069</v>
      </c>
      <c r="D111" s="60">
        <v>0</v>
      </c>
      <c r="E111" s="60">
        <v>0</v>
      </c>
      <c r="F111" s="60">
        <v>3121</v>
      </c>
      <c r="G111" s="60">
        <v>0</v>
      </c>
      <c r="H111" s="60">
        <v>0</v>
      </c>
      <c r="I111" s="60">
        <v>0</v>
      </c>
      <c r="J111" s="218">
        <f>SUM(C111:I111)</f>
        <v>5190</v>
      </c>
      <c r="K111" s="199">
        <v>0</v>
      </c>
      <c r="L111" s="60">
        <v>0</v>
      </c>
      <c r="M111" s="60">
        <v>0</v>
      </c>
      <c r="N111" s="60" t="s">
        <v>498</v>
      </c>
      <c r="O111" s="60" t="s">
        <v>498</v>
      </c>
      <c r="P111" s="75" t="s">
        <v>504</v>
      </c>
      <c r="Q111" s="187" t="s">
        <v>504</v>
      </c>
      <c r="U111" s="25" t="s">
        <v>161</v>
      </c>
      <c r="V111" s="26" t="s">
        <v>472</v>
      </c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128"/>
    </row>
    <row r="112" spans="1:38" ht="18" customHeight="1">
      <c r="A112" s="109" t="s">
        <v>162</v>
      </c>
      <c r="B112" s="125" t="s">
        <v>473</v>
      </c>
      <c r="C112" s="58">
        <v>1919</v>
      </c>
      <c r="D112" s="60">
        <v>0</v>
      </c>
      <c r="E112" s="60">
        <v>10</v>
      </c>
      <c r="F112" s="60">
        <v>1962</v>
      </c>
      <c r="G112" s="60">
        <v>0</v>
      </c>
      <c r="H112" s="60">
        <v>0</v>
      </c>
      <c r="I112" s="60">
        <v>0</v>
      </c>
      <c r="J112" s="218">
        <f>SUM(C112:I112)</f>
        <v>3891</v>
      </c>
      <c r="K112" s="199">
        <v>0</v>
      </c>
      <c r="L112" s="60">
        <v>0</v>
      </c>
      <c r="M112" s="60">
        <v>0</v>
      </c>
      <c r="N112" s="60" t="s">
        <v>498</v>
      </c>
      <c r="O112" s="60" t="s">
        <v>498</v>
      </c>
      <c r="P112" s="75" t="s">
        <v>504</v>
      </c>
      <c r="Q112" s="187" t="s">
        <v>504</v>
      </c>
      <c r="U112" s="25" t="s">
        <v>162</v>
      </c>
      <c r="V112" s="26" t="s">
        <v>473</v>
      </c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128"/>
    </row>
    <row r="113" spans="1:38" ht="18" customHeight="1">
      <c r="A113" s="109" t="s">
        <v>163</v>
      </c>
      <c r="B113" s="125" t="s">
        <v>474</v>
      </c>
      <c r="C113" s="58">
        <v>2537</v>
      </c>
      <c r="D113" s="60">
        <v>25</v>
      </c>
      <c r="E113" s="60">
        <v>0</v>
      </c>
      <c r="F113" s="60">
        <v>2435</v>
      </c>
      <c r="G113" s="60">
        <v>0</v>
      </c>
      <c r="H113" s="60">
        <v>0</v>
      </c>
      <c r="I113" s="60">
        <v>0</v>
      </c>
      <c r="J113" s="218">
        <f>SUM(C113:I113)</f>
        <v>4997</v>
      </c>
      <c r="K113" s="199">
        <v>0</v>
      </c>
      <c r="L113" s="60">
        <v>0</v>
      </c>
      <c r="M113" s="60">
        <v>0</v>
      </c>
      <c r="N113" s="60" t="s">
        <v>498</v>
      </c>
      <c r="O113" s="60" t="s">
        <v>498</v>
      </c>
      <c r="P113" s="75" t="s">
        <v>504</v>
      </c>
      <c r="Q113" s="187" t="s">
        <v>504</v>
      </c>
      <c r="U113" s="25" t="s">
        <v>163</v>
      </c>
      <c r="V113" s="26" t="s">
        <v>474</v>
      </c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128"/>
    </row>
    <row r="114" spans="1:38" ht="18" customHeight="1">
      <c r="A114" s="110" t="s">
        <v>384</v>
      </c>
      <c r="B114" s="125" t="s">
        <v>475</v>
      </c>
      <c r="C114" s="58">
        <v>62</v>
      </c>
      <c r="D114" s="60">
        <v>0</v>
      </c>
      <c r="E114" s="60">
        <v>0</v>
      </c>
      <c r="F114" s="60">
        <v>20</v>
      </c>
      <c r="G114" s="60">
        <v>0</v>
      </c>
      <c r="H114" s="60">
        <v>0</v>
      </c>
      <c r="I114" s="60">
        <v>0</v>
      </c>
      <c r="J114" s="218">
        <f>SUM(C114:I114)</f>
        <v>82</v>
      </c>
      <c r="K114" s="199">
        <v>0</v>
      </c>
      <c r="L114" s="60">
        <v>0</v>
      </c>
      <c r="M114" s="60">
        <v>0</v>
      </c>
      <c r="N114" s="60" t="s">
        <v>498</v>
      </c>
      <c r="O114" s="60" t="s">
        <v>498</v>
      </c>
      <c r="P114" s="75" t="s">
        <v>504</v>
      </c>
      <c r="Q114" s="187" t="s">
        <v>504</v>
      </c>
      <c r="U114" s="113" t="s">
        <v>384</v>
      </c>
      <c r="V114" s="26" t="s">
        <v>475</v>
      </c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128"/>
      <c r="AL114" s="8"/>
    </row>
    <row r="115" spans="1:38" s="8" customFormat="1" ht="18" customHeight="1">
      <c r="A115" s="111">
        <v>14</v>
      </c>
      <c r="B115" s="264" t="s">
        <v>164</v>
      </c>
      <c r="C115" s="228">
        <f>SUM(C116:C118)</f>
        <v>28005</v>
      </c>
      <c r="D115" s="221">
        <f t="shared" ref="D115:N115" si="37">SUM(D116:D118)</f>
        <v>0</v>
      </c>
      <c r="E115" s="221">
        <f>SUM(E116:E118)</f>
        <v>89</v>
      </c>
      <c r="F115" s="221">
        <f>SUM(F116:F118)</f>
        <v>16537</v>
      </c>
      <c r="G115" s="221">
        <f t="shared" si="37"/>
        <v>0</v>
      </c>
      <c r="H115" s="221">
        <f t="shared" si="37"/>
        <v>0</v>
      </c>
      <c r="I115" s="221">
        <f>SUM(I116:I118)</f>
        <v>5</v>
      </c>
      <c r="J115" s="272">
        <f>SUM(J116:J118)</f>
        <v>44636</v>
      </c>
      <c r="K115" s="228">
        <f t="shared" si="37"/>
        <v>2</v>
      </c>
      <c r="L115" s="221">
        <f t="shared" si="37"/>
        <v>0</v>
      </c>
      <c r="M115" s="221">
        <f t="shared" si="37"/>
        <v>0</v>
      </c>
      <c r="N115" s="221">
        <f t="shared" si="37"/>
        <v>2</v>
      </c>
      <c r="O115" s="221">
        <f>SUM(O116:O118)</f>
        <v>39</v>
      </c>
      <c r="P115" s="238"/>
      <c r="Q115" s="224"/>
      <c r="U115" s="23">
        <v>14</v>
      </c>
      <c r="V115" s="24" t="s">
        <v>164</v>
      </c>
      <c r="W115" s="212">
        <f t="shared" ref="W115:AK115" si="38">C115</f>
        <v>28005</v>
      </c>
      <c r="X115" s="212">
        <f t="shared" si="38"/>
        <v>0</v>
      </c>
      <c r="Y115" s="212">
        <f t="shared" si="38"/>
        <v>89</v>
      </c>
      <c r="Z115" s="212">
        <f t="shared" si="38"/>
        <v>16537</v>
      </c>
      <c r="AA115" s="212">
        <f t="shared" si="38"/>
        <v>0</v>
      </c>
      <c r="AB115" s="212">
        <f t="shared" si="38"/>
        <v>0</v>
      </c>
      <c r="AC115" s="212">
        <f t="shared" si="38"/>
        <v>5</v>
      </c>
      <c r="AD115" s="212">
        <f t="shared" si="38"/>
        <v>44636</v>
      </c>
      <c r="AE115" s="212">
        <f t="shared" si="38"/>
        <v>2</v>
      </c>
      <c r="AF115" s="212">
        <f t="shared" si="38"/>
        <v>0</v>
      </c>
      <c r="AG115" s="212">
        <f t="shared" si="38"/>
        <v>0</v>
      </c>
      <c r="AH115" s="212">
        <f t="shared" si="38"/>
        <v>2</v>
      </c>
      <c r="AI115" s="212">
        <f t="shared" si="38"/>
        <v>39</v>
      </c>
      <c r="AJ115" s="212">
        <f t="shared" si="38"/>
        <v>0</v>
      </c>
      <c r="AK115" s="213">
        <f t="shared" si="38"/>
        <v>0</v>
      </c>
      <c r="AL115" s="5"/>
    </row>
    <row r="116" spans="1:38" ht="18" customHeight="1">
      <c r="A116" s="25" t="s">
        <v>165</v>
      </c>
      <c r="B116" s="26" t="s">
        <v>166</v>
      </c>
      <c r="C116" s="199">
        <v>14618</v>
      </c>
      <c r="D116" s="60">
        <v>0</v>
      </c>
      <c r="E116" s="60">
        <v>89</v>
      </c>
      <c r="F116" s="60">
        <v>9528</v>
      </c>
      <c r="G116" s="60">
        <v>0</v>
      </c>
      <c r="H116" s="60">
        <v>0</v>
      </c>
      <c r="I116" s="60">
        <v>0</v>
      </c>
      <c r="J116" s="273">
        <f>SUM(C116:I116)</f>
        <v>24235</v>
      </c>
      <c r="K116" s="199">
        <v>2</v>
      </c>
      <c r="L116" s="60">
        <v>0</v>
      </c>
      <c r="M116" s="60">
        <v>0</v>
      </c>
      <c r="N116" s="60">
        <v>2</v>
      </c>
      <c r="O116" s="60">
        <v>17</v>
      </c>
      <c r="P116" s="75" t="s">
        <v>504</v>
      </c>
      <c r="Q116" s="187" t="s">
        <v>504</v>
      </c>
      <c r="U116" s="25" t="s">
        <v>165</v>
      </c>
      <c r="V116" s="26" t="s">
        <v>166</v>
      </c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128"/>
    </row>
    <row r="117" spans="1:38" ht="18" customHeight="1">
      <c r="A117" s="25" t="s">
        <v>167</v>
      </c>
      <c r="B117" s="26" t="s">
        <v>168</v>
      </c>
      <c r="C117" s="199">
        <v>8277</v>
      </c>
      <c r="D117" s="60">
        <v>0</v>
      </c>
      <c r="E117" s="60">
        <v>0</v>
      </c>
      <c r="F117" s="60">
        <v>5064</v>
      </c>
      <c r="G117" s="60">
        <v>0</v>
      </c>
      <c r="H117" s="60">
        <v>0</v>
      </c>
      <c r="I117" s="60">
        <v>3</v>
      </c>
      <c r="J117" s="273">
        <f>SUM(C117:I117)</f>
        <v>13344</v>
      </c>
      <c r="K117" s="199">
        <v>0</v>
      </c>
      <c r="L117" s="60">
        <v>0</v>
      </c>
      <c r="M117" s="60">
        <v>0</v>
      </c>
      <c r="N117" s="60">
        <v>0</v>
      </c>
      <c r="O117" s="60">
        <v>15</v>
      </c>
      <c r="P117" s="75" t="s">
        <v>504</v>
      </c>
      <c r="Q117" s="187" t="s">
        <v>504</v>
      </c>
      <c r="U117" s="25" t="s">
        <v>167</v>
      </c>
      <c r="V117" s="26" t="s">
        <v>168</v>
      </c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128"/>
    </row>
    <row r="118" spans="1:38" ht="18" customHeight="1">
      <c r="A118" s="25" t="s">
        <v>169</v>
      </c>
      <c r="B118" s="26" t="s">
        <v>170</v>
      </c>
      <c r="C118" s="233">
        <v>5110</v>
      </c>
      <c r="D118" s="72">
        <v>0</v>
      </c>
      <c r="E118" s="72">
        <v>0</v>
      </c>
      <c r="F118" s="72">
        <v>1945</v>
      </c>
      <c r="G118" s="72">
        <v>0</v>
      </c>
      <c r="H118" s="72">
        <v>0</v>
      </c>
      <c r="I118" s="72">
        <v>2</v>
      </c>
      <c r="J118" s="273">
        <f>SUM(C118:I118)</f>
        <v>7057</v>
      </c>
      <c r="K118" s="233">
        <v>0</v>
      </c>
      <c r="L118" s="72">
        <v>0</v>
      </c>
      <c r="M118" s="72">
        <v>0</v>
      </c>
      <c r="N118" s="72">
        <v>0</v>
      </c>
      <c r="O118" s="72">
        <v>7</v>
      </c>
      <c r="P118" s="186" t="s">
        <v>504</v>
      </c>
      <c r="Q118" s="187" t="s">
        <v>504</v>
      </c>
      <c r="U118" s="25" t="s">
        <v>169</v>
      </c>
      <c r="V118" s="26" t="s">
        <v>170</v>
      </c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128"/>
      <c r="AL118" s="8"/>
    </row>
    <row r="119" spans="1:38" s="8" customFormat="1" ht="18" customHeight="1">
      <c r="A119" s="111">
        <v>15</v>
      </c>
      <c r="B119" s="235" t="s">
        <v>171</v>
      </c>
      <c r="C119" s="228">
        <f>SUM(C120:C123)</f>
        <v>7669</v>
      </c>
      <c r="D119" s="221">
        <f t="shared" ref="D119:O119" si="39">SUM(D120:D123)</f>
        <v>0</v>
      </c>
      <c r="E119" s="221">
        <f t="shared" si="39"/>
        <v>0</v>
      </c>
      <c r="F119" s="221">
        <f>SUM(F120:F123)</f>
        <v>9627</v>
      </c>
      <c r="G119" s="221">
        <f t="shared" si="39"/>
        <v>12</v>
      </c>
      <c r="H119" s="221">
        <f t="shared" si="39"/>
        <v>0</v>
      </c>
      <c r="I119" s="221">
        <f t="shared" si="39"/>
        <v>0</v>
      </c>
      <c r="J119" s="272">
        <f>SUM(J120:J123)</f>
        <v>17308</v>
      </c>
      <c r="K119" s="228">
        <f t="shared" si="39"/>
        <v>52</v>
      </c>
      <c r="L119" s="221">
        <f t="shared" si="39"/>
        <v>41</v>
      </c>
      <c r="M119" s="221">
        <f t="shared" si="39"/>
        <v>82</v>
      </c>
      <c r="N119" s="221">
        <f t="shared" si="39"/>
        <v>706</v>
      </c>
      <c r="O119" s="221">
        <f t="shared" si="39"/>
        <v>98</v>
      </c>
      <c r="P119" s="238"/>
      <c r="Q119" s="224"/>
      <c r="U119" s="23">
        <v>15</v>
      </c>
      <c r="V119" s="24" t="s">
        <v>171</v>
      </c>
      <c r="W119" s="212">
        <f t="shared" ref="W119:AK119" si="40">C119</f>
        <v>7669</v>
      </c>
      <c r="X119" s="212">
        <f t="shared" si="40"/>
        <v>0</v>
      </c>
      <c r="Y119" s="212">
        <f t="shared" si="40"/>
        <v>0</v>
      </c>
      <c r="Z119" s="212">
        <f t="shared" si="40"/>
        <v>9627</v>
      </c>
      <c r="AA119" s="212">
        <f t="shared" si="40"/>
        <v>12</v>
      </c>
      <c r="AB119" s="212">
        <f t="shared" si="40"/>
        <v>0</v>
      </c>
      <c r="AC119" s="212">
        <f t="shared" si="40"/>
        <v>0</v>
      </c>
      <c r="AD119" s="212">
        <f t="shared" si="40"/>
        <v>17308</v>
      </c>
      <c r="AE119" s="212">
        <f t="shared" si="40"/>
        <v>52</v>
      </c>
      <c r="AF119" s="212">
        <f t="shared" si="40"/>
        <v>41</v>
      </c>
      <c r="AG119" s="212">
        <f t="shared" si="40"/>
        <v>82</v>
      </c>
      <c r="AH119" s="212">
        <f t="shared" si="40"/>
        <v>706</v>
      </c>
      <c r="AI119" s="212">
        <f t="shared" si="40"/>
        <v>98</v>
      </c>
      <c r="AJ119" s="212">
        <f t="shared" si="40"/>
        <v>0</v>
      </c>
      <c r="AK119" s="213">
        <f t="shared" si="40"/>
        <v>0</v>
      </c>
      <c r="AL119" s="5"/>
    </row>
    <row r="120" spans="1:38" ht="18" customHeight="1">
      <c r="A120" s="25" t="s">
        <v>172</v>
      </c>
      <c r="B120" s="1" t="s">
        <v>173</v>
      </c>
      <c r="C120" s="199">
        <v>3534</v>
      </c>
      <c r="D120" s="60" t="s">
        <v>504</v>
      </c>
      <c r="E120" s="60" t="s">
        <v>504</v>
      </c>
      <c r="F120" s="60">
        <v>559</v>
      </c>
      <c r="G120" s="60">
        <v>12</v>
      </c>
      <c r="H120" s="60" t="s">
        <v>504</v>
      </c>
      <c r="I120" s="60" t="s">
        <v>504</v>
      </c>
      <c r="J120" s="273">
        <f>SUM(C120:I120)</f>
        <v>4105</v>
      </c>
      <c r="K120" s="199">
        <v>52</v>
      </c>
      <c r="L120" s="60">
        <v>41</v>
      </c>
      <c r="M120" s="60">
        <v>82</v>
      </c>
      <c r="N120" s="60">
        <v>706</v>
      </c>
      <c r="O120" s="60">
        <v>47</v>
      </c>
      <c r="P120" s="75" t="s">
        <v>26</v>
      </c>
      <c r="Q120" s="155" t="s">
        <v>26</v>
      </c>
      <c r="U120" s="25" t="s">
        <v>172</v>
      </c>
      <c r="V120" s="26" t="s">
        <v>173</v>
      </c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128"/>
    </row>
    <row r="121" spans="1:38" ht="18" customHeight="1">
      <c r="A121" s="25" t="s">
        <v>174</v>
      </c>
      <c r="B121" s="1" t="s">
        <v>175</v>
      </c>
      <c r="C121" s="199">
        <v>213</v>
      </c>
      <c r="D121" s="60" t="s">
        <v>504</v>
      </c>
      <c r="E121" s="60" t="s">
        <v>504</v>
      </c>
      <c r="F121" s="60">
        <v>191</v>
      </c>
      <c r="G121" s="60" t="s">
        <v>504</v>
      </c>
      <c r="H121" s="60" t="s">
        <v>504</v>
      </c>
      <c r="I121" s="60" t="s">
        <v>504</v>
      </c>
      <c r="J121" s="273">
        <f>SUM(C121:I121)</f>
        <v>404</v>
      </c>
      <c r="K121" s="199" t="s">
        <v>504</v>
      </c>
      <c r="L121" s="60" t="s">
        <v>504</v>
      </c>
      <c r="M121" s="60" t="s">
        <v>504</v>
      </c>
      <c r="N121" s="60" t="s">
        <v>504</v>
      </c>
      <c r="O121" s="60">
        <v>16</v>
      </c>
      <c r="P121" s="186" t="s">
        <v>504</v>
      </c>
      <c r="Q121" s="187" t="s">
        <v>504</v>
      </c>
      <c r="U121" s="25" t="s">
        <v>174</v>
      </c>
      <c r="V121" s="26" t="s">
        <v>175</v>
      </c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128"/>
    </row>
    <row r="122" spans="1:38" ht="18" customHeight="1">
      <c r="A122" s="25" t="s">
        <v>176</v>
      </c>
      <c r="B122" s="1" t="s">
        <v>177</v>
      </c>
      <c r="C122" s="233">
        <v>2089</v>
      </c>
      <c r="D122" s="72" t="s">
        <v>504</v>
      </c>
      <c r="E122" s="72" t="s">
        <v>504</v>
      </c>
      <c r="F122" s="72">
        <v>4654</v>
      </c>
      <c r="G122" s="72" t="s">
        <v>504</v>
      </c>
      <c r="H122" s="72" t="s">
        <v>504</v>
      </c>
      <c r="I122" s="72" t="s">
        <v>504</v>
      </c>
      <c r="J122" s="273">
        <f>SUM(C122:I122)</f>
        <v>6743</v>
      </c>
      <c r="K122" s="233" t="s">
        <v>504</v>
      </c>
      <c r="L122" s="72" t="s">
        <v>504</v>
      </c>
      <c r="M122" s="72" t="s">
        <v>504</v>
      </c>
      <c r="N122" s="72" t="s">
        <v>504</v>
      </c>
      <c r="O122" s="72">
        <v>28</v>
      </c>
      <c r="P122" s="186" t="s">
        <v>504</v>
      </c>
      <c r="Q122" s="187" t="s">
        <v>504</v>
      </c>
      <c r="U122" s="25" t="s">
        <v>176</v>
      </c>
      <c r="V122" s="26" t="s">
        <v>177</v>
      </c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128"/>
    </row>
    <row r="123" spans="1:38" ht="18" customHeight="1">
      <c r="A123" s="25" t="s">
        <v>423</v>
      </c>
      <c r="B123" s="1" t="s">
        <v>424</v>
      </c>
      <c r="C123" s="233">
        <v>1833</v>
      </c>
      <c r="D123" s="72" t="s">
        <v>504</v>
      </c>
      <c r="E123" s="72" t="s">
        <v>504</v>
      </c>
      <c r="F123" s="72">
        <v>4223</v>
      </c>
      <c r="G123" s="72" t="s">
        <v>504</v>
      </c>
      <c r="H123" s="72" t="s">
        <v>504</v>
      </c>
      <c r="I123" s="72" t="s">
        <v>504</v>
      </c>
      <c r="J123" s="273">
        <f>SUM(C123:I123)</f>
        <v>6056</v>
      </c>
      <c r="K123" s="233" t="s">
        <v>504</v>
      </c>
      <c r="L123" s="72" t="s">
        <v>504</v>
      </c>
      <c r="M123" s="72" t="s">
        <v>504</v>
      </c>
      <c r="N123" s="72" t="s">
        <v>504</v>
      </c>
      <c r="O123" s="72">
        <v>7</v>
      </c>
      <c r="P123" s="186" t="s">
        <v>504</v>
      </c>
      <c r="Q123" s="187" t="s">
        <v>504</v>
      </c>
      <c r="U123" s="25" t="s">
        <v>423</v>
      </c>
      <c r="V123" s="26" t="s">
        <v>424</v>
      </c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128"/>
      <c r="AL123" s="8"/>
    </row>
    <row r="124" spans="1:38" s="8" customFormat="1" ht="18" customHeight="1">
      <c r="A124" s="108">
        <v>16</v>
      </c>
      <c r="B124" s="124" t="s">
        <v>178</v>
      </c>
      <c r="C124" s="274">
        <f>SUM(C125:C128)</f>
        <v>5781</v>
      </c>
      <c r="D124" s="221">
        <f>SUM(D125:D128)</f>
        <v>3</v>
      </c>
      <c r="E124" s="221">
        <f>SUM(E125:E128)</f>
        <v>0</v>
      </c>
      <c r="F124" s="221">
        <f>SUM(F125:F128)</f>
        <v>8008</v>
      </c>
      <c r="G124" s="221">
        <f>SUM(G125:G128)</f>
        <v>0</v>
      </c>
      <c r="H124" s="221" t="s">
        <v>504</v>
      </c>
      <c r="I124" s="221">
        <f t="shared" ref="I124:O124" si="41">SUM(I125:I128)</f>
        <v>0</v>
      </c>
      <c r="J124" s="251">
        <f>SUM(J125:J128)</f>
        <v>13792</v>
      </c>
      <c r="K124" s="274">
        <f t="shared" si="41"/>
        <v>8</v>
      </c>
      <c r="L124" s="221">
        <f t="shared" si="41"/>
        <v>36</v>
      </c>
      <c r="M124" s="221">
        <f t="shared" si="41"/>
        <v>72</v>
      </c>
      <c r="N124" s="221">
        <f t="shared" si="41"/>
        <v>241</v>
      </c>
      <c r="O124" s="221">
        <f t="shared" si="41"/>
        <v>0</v>
      </c>
      <c r="P124" s="238"/>
      <c r="Q124" s="224"/>
      <c r="S124" s="133"/>
      <c r="U124" s="23">
        <v>16</v>
      </c>
      <c r="V124" s="24" t="s">
        <v>178</v>
      </c>
      <c r="W124" s="212">
        <f t="shared" ref="W124:AK124" si="42">C124</f>
        <v>5781</v>
      </c>
      <c r="X124" s="212">
        <f t="shared" si="42"/>
        <v>3</v>
      </c>
      <c r="Y124" s="212">
        <f t="shared" si="42"/>
        <v>0</v>
      </c>
      <c r="Z124" s="212">
        <f t="shared" si="42"/>
        <v>8008</v>
      </c>
      <c r="AA124" s="212">
        <f t="shared" si="42"/>
        <v>0</v>
      </c>
      <c r="AB124" s="212" t="str">
        <f t="shared" si="42"/>
        <v>／</v>
      </c>
      <c r="AC124" s="212">
        <f t="shared" si="42"/>
        <v>0</v>
      </c>
      <c r="AD124" s="212">
        <f t="shared" si="42"/>
        <v>13792</v>
      </c>
      <c r="AE124" s="212">
        <f t="shared" si="42"/>
        <v>8</v>
      </c>
      <c r="AF124" s="212">
        <f t="shared" si="42"/>
        <v>36</v>
      </c>
      <c r="AG124" s="212">
        <f t="shared" si="42"/>
        <v>72</v>
      </c>
      <c r="AH124" s="212">
        <f t="shared" si="42"/>
        <v>241</v>
      </c>
      <c r="AI124" s="212">
        <f t="shared" si="42"/>
        <v>0</v>
      </c>
      <c r="AJ124" s="212">
        <f t="shared" si="42"/>
        <v>0</v>
      </c>
      <c r="AK124" s="213">
        <f t="shared" si="42"/>
        <v>0</v>
      </c>
    </row>
    <row r="125" spans="1:38" ht="18" customHeight="1">
      <c r="A125" s="109" t="s">
        <v>179</v>
      </c>
      <c r="B125" s="125" t="s">
        <v>180</v>
      </c>
      <c r="C125" s="275">
        <v>5591</v>
      </c>
      <c r="D125" s="56">
        <v>3</v>
      </c>
      <c r="E125" s="60" t="s">
        <v>504</v>
      </c>
      <c r="F125" s="56">
        <v>7981</v>
      </c>
      <c r="G125" s="276" t="s">
        <v>504</v>
      </c>
      <c r="H125" s="60" t="s">
        <v>504</v>
      </c>
      <c r="I125" s="56">
        <v>0</v>
      </c>
      <c r="J125" s="193">
        <f>SUM(C125:I125)</f>
        <v>13575</v>
      </c>
      <c r="K125" s="275">
        <v>8</v>
      </c>
      <c r="L125" s="56">
        <v>36</v>
      </c>
      <c r="M125" s="56">
        <v>72</v>
      </c>
      <c r="N125" s="56">
        <v>241</v>
      </c>
      <c r="O125" s="56">
        <v>0</v>
      </c>
      <c r="P125" s="75" t="s">
        <v>504</v>
      </c>
      <c r="Q125" s="155" t="s">
        <v>26</v>
      </c>
      <c r="U125" s="25" t="s">
        <v>179</v>
      </c>
      <c r="V125" s="26" t="s">
        <v>180</v>
      </c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128"/>
    </row>
    <row r="126" spans="1:38" ht="18" customHeight="1">
      <c r="A126" s="109" t="s">
        <v>181</v>
      </c>
      <c r="B126" s="125" t="s">
        <v>182</v>
      </c>
      <c r="C126" s="275">
        <v>29</v>
      </c>
      <c r="D126" s="56">
        <v>0</v>
      </c>
      <c r="E126" s="60" t="s">
        <v>504</v>
      </c>
      <c r="F126" s="56">
        <v>5</v>
      </c>
      <c r="G126" s="60" t="s">
        <v>504</v>
      </c>
      <c r="H126" s="60" t="s">
        <v>504</v>
      </c>
      <c r="I126" s="56">
        <v>0</v>
      </c>
      <c r="J126" s="193">
        <f>SUM(C126:I126)</f>
        <v>34</v>
      </c>
      <c r="K126" s="277" t="s">
        <v>504</v>
      </c>
      <c r="L126" s="60" t="s">
        <v>504</v>
      </c>
      <c r="M126" s="60" t="s">
        <v>504</v>
      </c>
      <c r="N126" s="60" t="s">
        <v>504</v>
      </c>
      <c r="O126" s="60" t="s">
        <v>504</v>
      </c>
      <c r="P126" s="75" t="s">
        <v>504</v>
      </c>
      <c r="Q126" s="155" t="s">
        <v>504</v>
      </c>
      <c r="U126" s="25" t="s">
        <v>181</v>
      </c>
      <c r="V126" s="26" t="s">
        <v>182</v>
      </c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128"/>
    </row>
    <row r="127" spans="1:38" ht="18" customHeight="1">
      <c r="A127" s="109" t="s">
        <v>183</v>
      </c>
      <c r="B127" s="125" t="s">
        <v>184</v>
      </c>
      <c r="C127" s="275">
        <v>104</v>
      </c>
      <c r="D127" s="56">
        <v>0</v>
      </c>
      <c r="E127" s="60" t="s">
        <v>504</v>
      </c>
      <c r="F127" s="56">
        <v>17</v>
      </c>
      <c r="G127" s="60" t="s">
        <v>504</v>
      </c>
      <c r="H127" s="60" t="s">
        <v>504</v>
      </c>
      <c r="I127" s="56">
        <v>0</v>
      </c>
      <c r="J127" s="193">
        <f>SUM(C127:I127)</f>
        <v>121</v>
      </c>
      <c r="K127" s="277" t="s">
        <v>504</v>
      </c>
      <c r="L127" s="60" t="s">
        <v>504</v>
      </c>
      <c r="M127" s="60" t="s">
        <v>504</v>
      </c>
      <c r="N127" s="60" t="s">
        <v>504</v>
      </c>
      <c r="O127" s="60" t="s">
        <v>504</v>
      </c>
      <c r="P127" s="75" t="s">
        <v>504</v>
      </c>
      <c r="Q127" s="155" t="s">
        <v>504</v>
      </c>
      <c r="U127" s="25" t="s">
        <v>183</v>
      </c>
      <c r="V127" s="26" t="s">
        <v>184</v>
      </c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128"/>
    </row>
    <row r="128" spans="1:38" ht="18" customHeight="1">
      <c r="A128" s="109" t="s">
        <v>185</v>
      </c>
      <c r="B128" s="125" t="s">
        <v>538</v>
      </c>
      <c r="C128" s="275">
        <v>57</v>
      </c>
      <c r="D128" s="56">
        <v>0</v>
      </c>
      <c r="E128" s="60" t="s">
        <v>504</v>
      </c>
      <c r="F128" s="56">
        <v>5</v>
      </c>
      <c r="G128" s="60" t="s">
        <v>504</v>
      </c>
      <c r="H128" s="60" t="s">
        <v>504</v>
      </c>
      <c r="I128" s="56">
        <v>0</v>
      </c>
      <c r="J128" s="193">
        <f>SUM(C128:I128)</f>
        <v>62</v>
      </c>
      <c r="K128" s="277" t="s">
        <v>504</v>
      </c>
      <c r="L128" s="60" t="s">
        <v>504</v>
      </c>
      <c r="M128" s="60" t="s">
        <v>504</v>
      </c>
      <c r="N128" s="60" t="s">
        <v>504</v>
      </c>
      <c r="O128" s="60" t="s">
        <v>504</v>
      </c>
      <c r="P128" s="75" t="s">
        <v>504</v>
      </c>
      <c r="Q128" s="155" t="s">
        <v>504</v>
      </c>
      <c r="U128" s="25" t="s">
        <v>185</v>
      </c>
      <c r="V128" s="26" t="s">
        <v>186</v>
      </c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128"/>
    </row>
    <row r="129" spans="1:38" s="8" customFormat="1" ht="18" customHeight="1">
      <c r="A129" s="111">
        <v>17</v>
      </c>
      <c r="B129" s="264" t="s">
        <v>187</v>
      </c>
      <c r="C129" s="278">
        <f>SUM(C130:C131)</f>
        <v>4457</v>
      </c>
      <c r="D129" s="89">
        <f t="shared" ref="D129:O129" si="43">SUM(D130:D131)</f>
        <v>0</v>
      </c>
      <c r="E129" s="89">
        <f t="shared" si="43"/>
        <v>0</v>
      </c>
      <c r="F129" s="89">
        <f t="shared" si="43"/>
        <v>0</v>
      </c>
      <c r="G129" s="89">
        <f t="shared" si="43"/>
        <v>0</v>
      </c>
      <c r="H129" s="89">
        <f t="shared" si="43"/>
        <v>0</v>
      </c>
      <c r="I129" s="89">
        <f t="shared" si="43"/>
        <v>0</v>
      </c>
      <c r="J129" s="141">
        <f>SUM(J130:J131)</f>
        <v>4457</v>
      </c>
      <c r="K129" s="278">
        <f t="shared" si="43"/>
        <v>2</v>
      </c>
      <c r="L129" s="89">
        <f t="shared" si="43"/>
        <v>0</v>
      </c>
      <c r="M129" s="89">
        <f t="shared" si="43"/>
        <v>0</v>
      </c>
      <c r="N129" s="89">
        <f>SUM(N130:N131)</f>
        <v>136</v>
      </c>
      <c r="O129" s="89">
        <f t="shared" si="43"/>
        <v>0</v>
      </c>
      <c r="P129" s="252"/>
      <c r="Q129" s="253"/>
      <c r="U129" s="23">
        <v>17</v>
      </c>
      <c r="V129" s="24" t="s">
        <v>187</v>
      </c>
      <c r="W129" s="212">
        <f t="shared" ref="W129:AK129" si="44">C129</f>
        <v>4457</v>
      </c>
      <c r="X129" s="212">
        <f t="shared" si="44"/>
        <v>0</v>
      </c>
      <c r="Y129" s="212">
        <f t="shared" si="44"/>
        <v>0</v>
      </c>
      <c r="Z129" s="212">
        <f t="shared" si="44"/>
        <v>0</v>
      </c>
      <c r="AA129" s="212">
        <f t="shared" si="44"/>
        <v>0</v>
      </c>
      <c r="AB129" s="212">
        <f t="shared" si="44"/>
        <v>0</v>
      </c>
      <c r="AC129" s="212">
        <f t="shared" si="44"/>
        <v>0</v>
      </c>
      <c r="AD129" s="212">
        <f t="shared" si="44"/>
        <v>4457</v>
      </c>
      <c r="AE129" s="212">
        <f t="shared" si="44"/>
        <v>2</v>
      </c>
      <c r="AF129" s="212">
        <f t="shared" si="44"/>
        <v>0</v>
      </c>
      <c r="AG129" s="212">
        <f t="shared" si="44"/>
        <v>0</v>
      </c>
      <c r="AH129" s="212">
        <f t="shared" si="44"/>
        <v>136</v>
      </c>
      <c r="AI129" s="212">
        <f t="shared" si="44"/>
        <v>0</v>
      </c>
      <c r="AJ129" s="212">
        <f t="shared" si="44"/>
        <v>0</v>
      </c>
      <c r="AK129" s="213">
        <f t="shared" si="44"/>
        <v>0</v>
      </c>
      <c r="AL129" s="2"/>
    </row>
    <row r="130" spans="1:38" s="2" customFormat="1" ht="18" customHeight="1">
      <c r="A130" s="113" t="s">
        <v>418</v>
      </c>
      <c r="B130" s="26" t="s">
        <v>425</v>
      </c>
      <c r="C130" s="233">
        <v>4003</v>
      </c>
      <c r="D130" s="72">
        <v>0</v>
      </c>
      <c r="E130" s="72">
        <v>0</v>
      </c>
      <c r="F130" s="72">
        <v>0</v>
      </c>
      <c r="G130" s="72">
        <v>0</v>
      </c>
      <c r="H130" s="72">
        <v>0</v>
      </c>
      <c r="I130" s="72">
        <v>0</v>
      </c>
      <c r="J130" s="270">
        <f>SUM(C130:I130)</f>
        <v>4003</v>
      </c>
      <c r="K130" s="233">
        <v>2</v>
      </c>
      <c r="L130" s="72">
        <v>0</v>
      </c>
      <c r="M130" s="72">
        <v>0</v>
      </c>
      <c r="N130" s="72">
        <v>136</v>
      </c>
      <c r="O130" s="72">
        <v>0</v>
      </c>
      <c r="P130" s="186" t="s">
        <v>504</v>
      </c>
      <c r="Q130" s="187" t="s">
        <v>26</v>
      </c>
      <c r="R130" s="5"/>
      <c r="U130" s="113" t="s">
        <v>418</v>
      </c>
      <c r="V130" s="26" t="s">
        <v>425</v>
      </c>
      <c r="W130" s="279"/>
      <c r="X130" s="279"/>
      <c r="Y130" s="279"/>
      <c r="Z130" s="279"/>
      <c r="AA130" s="279"/>
      <c r="AB130" s="279"/>
      <c r="AC130" s="279"/>
      <c r="AD130" s="279"/>
      <c r="AE130" s="279"/>
      <c r="AF130" s="279"/>
      <c r="AG130" s="279"/>
      <c r="AH130" s="279"/>
      <c r="AI130" s="279"/>
      <c r="AJ130" s="279"/>
      <c r="AK130" s="280"/>
    </row>
    <row r="131" spans="1:38" s="2" customFormat="1" ht="18" customHeight="1">
      <c r="A131" s="113" t="s">
        <v>417</v>
      </c>
      <c r="B131" s="26" t="s">
        <v>426</v>
      </c>
      <c r="C131" s="233">
        <v>454</v>
      </c>
      <c r="D131" s="72">
        <v>0</v>
      </c>
      <c r="E131" s="72">
        <v>0</v>
      </c>
      <c r="F131" s="72">
        <v>0</v>
      </c>
      <c r="G131" s="72">
        <v>0</v>
      </c>
      <c r="H131" s="72">
        <v>0</v>
      </c>
      <c r="I131" s="72">
        <v>0</v>
      </c>
      <c r="J131" s="270">
        <f>SUM(C131:I131)</f>
        <v>454</v>
      </c>
      <c r="K131" s="233">
        <v>0</v>
      </c>
      <c r="L131" s="72">
        <v>0</v>
      </c>
      <c r="M131" s="72">
        <v>0</v>
      </c>
      <c r="N131" s="72">
        <v>0</v>
      </c>
      <c r="O131" s="72">
        <v>0</v>
      </c>
      <c r="P131" s="186" t="s">
        <v>504</v>
      </c>
      <c r="Q131" s="187" t="s">
        <v>504</v>
      </c>
      <c r="R131" s="5"/>
      <c r="U131" s="113" t="s">
        <v>417</v>
      </c>
      <c r="V131" s="26" t="s">
        <v>426</v>
      </c>
      <c r="W131" s="279"/>
      <c r="X131" s="279"/>
      <c r="Y131" s="279"/>
      <c r="Z131" s="279"/>
      <c r="AA131" s="279"/>
      <c r="AB131" s="279"/>
      <c r="AC131" s="279"/>
      <c r="AD131" s="279"/>
      <c r="AE131" s="279"/>
      <c r="AF131" s="279"/>
      <c r="AG131" s="279"/>
      <c r="AH131" s="279"/>
      <c r="AI131" s="279"/>
      <c r="AJ131" s="279"/>
      <c r="AK131" s="280"/>
      <c r="AL131" s="8"/>
    </row>
    <row r="132" spans="1:38" s="8" customFormat="1" ht="18" customHeight="1">
      <c r="A132" s="111">
        <v>18</v>
      </c>
      <c r="B132" s="235" t="s">
        <v>188</v>
      </c>
      <c r="C132" s="228">
        <f t="shared" ref="C132:O132" si="45">SUM(C133:C134)</f>
        <v>8769</v>
      </c>
      <c r="D132" s="221">
        <f t="shared" si="45"/>
        <v>382</v>
      </c>
      <c r="E132" s="221">
        <f t="shared" si="45"/>
        <v>103</v>
      </c>
      <c r="F132" s="221">
        <f t="shared" si="45"/>
        <v>6289</v>
      </c>
      <c r="G132" s="221">
        <f t="shared" si="45"/>
        <v>57</v>
      </c>
      <c r="H132" s="221">
        <f t="shared" si="45"/>
        <v>0</v>
      </c>
      <c r="I132" s="221">
        <f t="shared" si="45"/>
        <v>0</v>
      </c>
      <c r="J132" s="272">
        <f t="shared" si="45"/>
        <v>15600</v>
      </c>
      <c r="K132" s="228">
        <f t="shared" si="45"/>
        <v>179</v>
      </c>
      <c r="L132" s="221">
        <f t="shared" si="45"/>
        <v>0</v>
      </c>
      <c r="M132" s="221">
        <f t="shared" si="45"/>
        <v>0</v>
      </c>
      <c r="N132" s="221">
        <f t="shared" si="45"/>
        <v>0</v>
      </c>
      <c r="O132" s="221">
        <f t="shared" si="45"/>
        <v>7</v>
      </c>
      <c r="P132" s="238"/>
      <c r="Q132" s="224"/>
      <c r="U132" s="23">
        <v>18</v>
      </c>
      <c r="V132" s="24" t="s">
        <v>188</v>
      </c>
      <c r="W132" s="212">
        <f t="shared" ref="W132:AK132" si="46">C132</f>
        <v>8769</v>
      </c>
      <c r="X132" s="212">
        <f t="shared" si="46"/>
        <v>382</v>
      </c>
      <c r="Y132" s="212">
        <f t="shared" si="46"/>
        <v>103</v>
      </c>
      <c r="Z132" s="212">
        <f t="shared" si="46"/>
        <v>6289</v>
      </c>
      <c r="AA132" s="212">
        <f t="shared" si="46"/>
        <v>57</v>
      </c>
      <c r="AB132" s="212">
        <f t="shared" si="46"/>
        <v>0</v>
      </c>
      <c r="AC132" s="212">
        <f t="shared" si="46"/>
        <v>0</v>
      </c>
      <c r="AD132" s="212">
        <f t="shared" si="46"/>
        <v>15600</v>
      </c>
      <c r="AE132" s="212">
        <f t="shared" si="46"/>
        <v>179</v>
      </c>
      <c r="AF132" s="212">
        <f t="shared" si="46"/>
        <v>0</v>
      </c>
      <c r="AG132" s="212">
        <f t="shared" si="46"/>
        <v>0</v>
      </c>
      <c r="AH132" s="212">
        <f t="shared" si="46"/>
        <v>0</v>
      </c>
      <c r="AI132" s="212">
        <f t="shared" si="46"/>
        <v>7</v>
      </c>
      <c r="AJ132" s="212">
        <f t="shared" si="46"/>
        <v>0</v>
      </c>
      <c r="AK132" s="213">
        <f t="shared" si="46"/>
        <v>0</v>
      </c>
      <c r="AL132" s="5"/>
    </row>
    <row r="133" spans="1:38" ht="18" customHeight="1">
      <c r="A133" s="25" t="s">
        <v>189</v>
      </c>
      <c r="B133" s="1" t="s">
        <v>190</v>
      </c>
      <c r="C133" s="58">
        <v>8544</v>
      </c>
      <c r="D133" s="60">
        <v>382</v>
      </c>
      <c r="E133" s="60">
        <v>103</v>
      </c>
      <c r="F133" s="60">
        <v>6160</v>
      </c>
      <c r="G133" s="60">
        <v>57</v>
      </c>
      <c r="H133" s="60">
        <v>0</v>
      </c>
      <c r="I133" s="60">
        <v>0</v>
      </c>
      <c r="J133" s="242">
        <f>SUM(C133:I133)</f>
        <v>15246</v>
      </c>
      <c r="K133" s="199">
        <v>179</v>
      </c>
      <c r="L133" s="60">
        <v>0</v>
      </c>
      <c r="M133" s="60">
        <v>0</v>
      </c>
      <c r="N133" s="60">
        <v>0</v>
      </c>
      <c r="O133" s="60">
        <v>7</v>
      </c>
      <c r="P133" s="75" t="s">
        <v>504</v>
      </c>
      <c r="Q133" s="155" t="s">
        <v>26</v>
      </c>
      <c r="U133" s="25" t="s">
        <v>189</v>
      </c>
      <c r="V133" s="26" t="s">
        <v>190</v>
      </c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128"/>
    </row>
    <row r="134" spans="1:38" ht="18" customHeight="1">
      <c r="A134" s="25" t="s">
        <v>191</v>
      </c>
      <c r="B134" s="1" t="s">
        <v>192</v>
      </c>
      <c r="C134" s="71">
        <v>225</v>
      </c>
      <c r="D134" s="72">
        <v>0</v>
      </c>
      <c r="E134" s="72">
        <v>0</v>
      </c>
      <c r="F134" s="72">
        <v>129</v>
      </c>
      <c r="G134" s="72">
        <v>0</v>
      </c>
      <c r="H134" s="72">
        <v>0</v>
      </c>
      <c r="I134" s="72">
        <v>0</v>
      </c>
      <c r="J134" s="273">
        <f>SUM(C134:I134)</f>
        <v>354</v>
      </c>
      <c r="K134" s="233" t="s">
        <v>528</v>
      </c>
      <c r="L134" s="72">
        <v>0</v>
      </c>
      <c r="M134" s="72">
        <v>0</v>
      </c>
      <c r="N134" s="72">
        <v>0</v>
      </c>
      <c r="O134" s="72">
        <v>0</v>
      </c>
      <c r="P134" s="186" t="s">
        <v>504</v>
      </c>
      <c r="Q134" s="187" t="s">
        <v>504</v>
      </c>
      <c r="U134" s="25" t="s">
        <v>191</v>
      </c>
      <c r="V134" s="26" t="s">
        <v>192</v>
      </c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128"/>
      <c r="AL134" s="8"/>
    </row>
    <row r="135" spans="1:38" s="19" customFormat="1" ht="18" customHeight="1">
      <c r="A135" s="114">
        <v>19</v>
      </c>
      <c r="B135" s="281" t="s">
        <v>385</v>
      </c>
      <c r="C135" s="282">
        <f>SUM(C136:C139)</f>
        <v>12802</v>
      </c>
      <c r="D135" s="146">
        <f t="shared" ref="D135:O135" si="47">SUM(D136:D139)</f>
        <v>0</v>
      </c>
      <c r="E135" s="146">
        <f>SUM(E136:E139)</f>
        <v>20</v>
      </c>
      <c r="F135" s="146">
        <f>SUM(F136:F139)</f>
        <v>5473</v>
      </c>
      <c r="G135" s="146" t="s">
        <v>504</v>
      </c>
      <c r="H135" s="146" t="s">
        <v>504</v>
      </c>
      <c r="I135" s="146" t="s">
        <v>504</v>
      </c>
      <c r="J135" s="283">
        <f>SUM(J136:J139)</f>
        <v>18295</v>
      </c>
      <c r="K135" s="282">
        <f>SUM(K136:K139)</f>
        <v>18</v>
      </c>
      <c r="L135" s="146">
        <f t="shared" si="47"/>
        <v>0</v>
      </c>
      <c r="M135" s="146">
        <f t="shared" si="47"/>
        <v>0</v>
      </c>
      <c r="N135" s="146">
        <f>SUM(N136:N139)</f>
        <v>152</v>
      </c>
      <c r="O135" s="146">
        <f t="shared" si="47"/>
        <v>0</v>
      </c>
      <c r="P135" s="284"/>
      <c r="Q135" s="285"/>
      <c r="U135" s="142">
        <v>19</v>
      </c>
      <c r="V135" s="286" t="s">
        <v>385</v>
      </c>
      <c r="W135" s="287">
        <f t="shared" ref="W135:AK135" si="48">C135</f>
        <v>12802</v>
      </c>
      <c r="X135" s="287">
        <f t="shared" si="48"/>
        <v>0</v>
      </c>
      <c r="Y135" s="287">
        <f t="shared" si="48"/>
        <v>20</v>
      </c>
      <c r="Z135" s="287">
        <f t="shared" si="48"/>
        <v>5473</v>
      </c>
      <c r="AA135" s="287" t="str">
        <f t="shared" si="48"/>
        <v>／</v>
      </c>
      <c r="AB135" s="287" t="str">
        <f t="shared" si="48"/>
        <v>／</v>
      </c>
      <c r="AC135" s="287" t="str">
        <f t="shared" si="48"/>
        <v>／</v>
      </c>
      <c r="AD135" s="287">
        <f t="shared" si="48"/>
        <v>18295</v>
      </c>
      <c r="AE135" s="287">
        <f t="shared" si="48"/>
        <v>18</v>
      </c>
      <c r="AF135" s="287">
        <f t="shared" si="48"/>
        <v>0</v>
      </c>
      <c r="AG135" s="287">
        <f t="shared" si="48"/>
        <v>0</v>
      </c>
      <c r="AH135" s="287">
        <f t="shared" si="48"/>
        <v>152</v>
      </c>
      <c r="AI135" s="287">
        <f t="shared" si="48"/>
        <v>0</v>
      </c>
      <c r="AJ135" s="287">
        <f t="shared" si="48"/>
        <v>0</v>
      </c>
      <c r="AK135" s="288">
        <f t="shared" si="48"/>
        <v>0</v>
      </c>
      <c r="AL135" s="18"/>
    </row>
    <row r="136" spans="1:38" s="18" customFormat="1" ht="18" customHeight="1">
      <c r="A136" s="115" t="s">
        <v>193</v>
      </c>
      <c r="B136" s="29" t="s">
        <v>386</v>
      </c>
      <c r="C136" s="289">
        <v>6768</v>
      </c>
      <c r="D136" s="145">
        <v>0</v>
      </c>
      <c r="E136" s="145">
        <v>16</v>
      </c>
      <c r="F136" s="145">
        <v>2034</v>
      </c>
      <c r="G136" s="145" t="s">
        <v>504</v>
      </c>
      <c r="H136" s="145" t="s">
        <v>504</v>
      </c>
      <c r="I136" s="145" t="s">
        <v>504</v>
      </c>
      <c r="J136" s="290">
        <f>SUM(C136:I136)</f>
        <v>8818</v>
      </c>
      <c r="K136" s="289">
        <v>18</v>
      </c>
      <c r="L136" s="145">
        <v>0</v>
      </c>
      <c r="M136" s="145">
        <v>0</v>
      </c>
      <c r="N136" s="145">
        <v>152</v>
      </c>
      <c r="O136" s="145">
        <v>0</v>
      </c>
      <c r="P136" s="291" t="s">
        <v>26</v>
      </c>
      <c r="Q136" s="292" t="s">
        <v>26</v>
      </c>
      <c r="U136" s="115" t="s">
        <v>193</v>
      </c>
      <c r="V136" s="293" t="s">
        <v>386</v>
      </c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43"/>
    </row>
    <row r="137" spans="1:38" s="18" customFormat="1" ht="18" customHeight="1">
      <c r="A137" s="115" t="s">
        <v>194</v>
      </c>
      <c r="B137" s="29" t="s">
        <v>387</v>
      </c>
      <c r="C137" s="289">
        <v>4113</v>
      </c>
      <c r="D137" s="145">
        <v>0</v>
      </c>
      <c r="E137" s="145">
        <v>4</v>
      </c>
      <c r="F137" s="145">
        <v>1376</v>
      </c>
      <c r="G137" s="145" t="s">
        <v>504</v>
      </c>
      <c r="H137" s="145" t="s">
        <v>504</v>
      </c>
      <c r="I137" s="145" t="s">
        <v>504</v>
      </c>
      <c r="J137" s="290">
        <f>SUM(C137:I137)</f>
        <v>5493</v>
      </c>
      <c r="K137" s="289" t="s">
        <v>504</v>
      </c>
      <c r="L137" s="145" t="s">
        <v>504</v>
      </c>
      <c r="M137" s="145" t="s">
        <v>504</v>
      </c>
      <c r="N137" s="145" t="s">
        <v>504</v>
      </c>
      <c r="O137" s="145" t="s">
        <v>504</v>
      </c>
      <c r="P137" s="291" t="s">
        <v>504</v>
      </c>
      <c r="Q137" s="292" t="s">
        <v>504</v>
      </c>
      <c r="U137" s="115" t="s">
        <v>194</v>
      </c>
      <c r="V137" s="293" t="s">
        <v>387</v>
      </c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43"/>
    </row>
    <row r="138" spans="1:38" s="18" customFormat="1" ht="18" customHeight="1">
      <c r="A138" s="115" t="s">
        <v>195</v>
      </c>
      <c r="B138" s="29" t="s">
        <v>388</v>
      </c>
      <c r="C138" s="289">
        <v>326</v>
      </c>
      <c r="D138" s="145">
        <v>0</v>
      </c>
      <c r="E138" s="145">
        <v>0</v>
      </c>
      <c r="F138" s="145">
        <v>55</v>
      </c>
      <c r="G138" s="145" t="s">
        <v>504</v>
      </c>
      <c r="H138" s="145" t="s">
        <v>504</v>
      </c>
      <c r="I138" s="145" t="s">
        <v>504</v>
      </c>
      <c r="J138" s="290">
        <f>SUM(C138:I138)</f>
        <v>381</v>
      </c>
      <c r="K138" s="289" t="s">
        <v>504</v>
      </c>
      <c r="L138" s="145" t="s">
        <v>504</v>
      </c>
      <c r="M138" s="145" t="s">
        <v>504</v>
      </c>
      <c r="N138" s="145" t="s">
        <v>504</v>
      </c>
      <c r="O138" s="145" t="s">
        <v>504</v>
      </c>
      <c r="P138" s="291" t="s">
        <v>504</v>
      </c>
      <c r="Q138" s="292" t="s">
        <v>504</v>
      </c>
      <c r="U138" s="115" t="s">
        <v>195</v>
      </c>
      <c r="V138" s="293" t="s">
        <v>388</v>
      </c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43"/>
    </row>
    <row r="139" spans="1:38" s="18" customFormat="1" ht="18" customHeight="1">
      <c r="A139" s="115" t="s">
        <v>196</v>
      </c>
      <c r="B139" s="29" t="s">
        <v>389</v>
      </c>
      <c r="C139" s="294">
        <v>1595</v>
      </c>
      <c r="D139" s="295">
        <v>0</v>
      </c>
      <c r="E139" s="295">
        <v>0</v>
      </c>
      <c r="F139" s="295">
        <v>2008</v>
      </c>
      <c r="G139" s="295" t="s">
        <v>504</v>
      </c>
      <c r="H139" s="295" t="s">
        <v>504</v>
      </c>
      <c r="I139" s="295" t="s">
        <v>504</v>
      </c>
      <c r="J139" s="296">
        <f>SUM(C139:I139)</f>
        <v>3603</v>
      </c>
      <c r="K139" s="294" t="s">
        <v>504</v>
      </c>
      <c r="L139" s="295" t="s">
        <v>504</v>
      </c>
      <c r="M139" s="295" t="s">
        <v>504</v>
      </c>
      <c r="N139" s="295" t="s">
        <v>504</v>
      </c>
      <c r="O139" s="295" t="s">
        <v>504</v>
      </c>
      <c r="P139" s="291" t="s">
        <v>504</v>
      </c>
      <c r="Q139" s="292" t="s">
        <v>504</v>
      </c>
      <c r="U139" s="115" t="s">
        <v>196</v>
      </c>
      <c r="V139" s="293" t="s">
        <v>389</v>
      </c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43"/>
      <c r="AL139" s="19"/>
    </row>
    <row r="140" spans="1:38" s="8" customFormat="1" ht="18" customHeight="1">
      <c r="A140" s="108" t="s">
        <v>412</v>
      </c>
      <c r="B140" s="124" t="s">
        <v>197</v>
      </c>
      <c r="C140" s="63">
        <v>4547</v>
      </c>
      <c r="D140" s="64">
        <v>0</v>
      </c>
      <c r="E140" s="64">
        <v>0</v>
      </c>
      <c r="F140" s="64">
        <v>15902</v>
      </c>
      <c r="G140" s="64">
        <v>0</v>
      </c>
      <c r="H140" s="64">
        <v>0</v>
      </c>
      <c r="I140" s="64">
        <v>0</v>
      </c>
      <c r="J140" s="247">
        <f t="shared" ref="J140:J141" si="49">SUM(C140:I140)</f>
        <v>20449</v>
      </c>
      <c r="K140" s="297">
        <v>0</v>
      </c>
      <c r="L140" s="64">
        <v>0</v>
      </c>
      <c r="M140" s="64">
        <v>0</v>
      </c>
      <c r="N140" s="64">
        <v>0</v>
      </c>
      <c r="O140" s="64">
        <v>0</v>
      </c>
      <c r="P140" s="298" t="s">
        <v>504</v>
      </c>
      <c r="Q140" s="299" t="s">
        <v>504</v>
      </c>
      <c r="U140" s="23" t="s">
        <v>412</v>
      </c>
      <c r="V140" s="24" t="s">
        <v>197</v>
      </c>
      <c r="W140" s="212">
        <f t="shared" ref="W140:AK142" si="50">C140</f>
        <v>4547</v>
      </c>
      <c r="X140" s="212">
        <f t="shared" si="50"/>
        <v>0</v>
      </c>
      <c r="Y140" s="212">
        <f t="shared" si="50"/>
        <v>0</v>
      </c>
      <c r="Z140" s="212">
        <f t="shared" si="50"/>
        <v>15902</v>
      </c>
      <c r="AA140" s="212">
        <f t="shared" si="50"/>
        <v>0</v>
      </c>
      <c r="AB140" s="212">
        <f t="shared" si="50"/>
        <v>0</v>
      </c>
      <c r="AC140" s="212">
        <f t="shared" si="50"/>
        <v>0</v>
      </c>
      <c r="AD140" s="212">
        <f t="shared" si="50"/>
        <v>20449</v>
      </c>
      <c r="AE140" s="212">
        <f t="shared" si="50"/>
        <v>0</v>
      </c>
      <c r="AF140" s="212">
        <f t="shared" si="50"/>
        <v>0</v>
      </c>
      <c r="AG140" s="212">
        <f t="shared" si="50"/>
        <v>0</v>
      </c>
      <c r="AH140" s="212">
        <f t="shared" si="50"/>
        <v>0</v>
      </c>
      <c r="AI140" s="212">
        <f t="shared" si="50"/>
        <v>0</v>
      </c>
      <c r="AJ140" s="212" t="str">
        <f t="shared" si="50"/>
        <v>／</v>
      </c>
      <c r="AK140" s="213" t="str">
        <f t="shared" si="50"/>
        <v>／</v>
      </c>
    </row>
    <row r="141" spans="1:38" s="8" customFormat="1" ht="18" customHeight="1">
      <c r="A141" s="111" t="s">
        <v>198</v>
      </c>
      <c r="B141" s="235" t="s">
        <v>199</v>
      </c>
      <c r="C141" s="265">
        <v>9843</v>
      </c>
      <c r="D141" s="64">
        <v>0</v>
      </c>
      <c r="E141" s="64">
        <v>0</v>
      </c>
      <c r="F141" s="64">
        <v>5994</v>
      </c>
      <c r="G141" s="64">
        <v>0</v>
      </c>
      <c r="H141" s="64">
        <v>0</v>
      </c>
      <c r="I141" s="64">
        <v>0</v>
      </c>
      <c r="J141" s="237">
        <f t="shared" si="49"/>
        <v>15837</v>
      </c>
      <c r="K141" s="265">
        <v>15</v>
      </c>
      <c r="L141" s="64">
        <v>6</v>
      </c>
      <c r="M141" s="64">
        <v>12</v>
      </c>
      <c r="N141" s="64">
        <v>154</v>
      </c>
      <c r="O141" s="64">
        <v>97</v>
      </c>
      <c r="P141" s="298" t="s">
        <v>504</v>
      </c>
      <c r="Q141" s="299" t="s">
        <v>26</v>
      </c>
      <c r="U141" s="23" t="s">
        <v>198</v>
      </c>
      <c r="V141" s="24" t="s">
        <v>199</v>
      </c>
      <c r="W141" s="212">
        <f t="shared" si="50"/>
        <v>9843</v>
      </c>
      <c r="X141" s="212">
        <f t="shared" si="50"/>
        <v>0</v>
      </c>
      <c r="Y141" s="212">
        <f t="shared" si="50"/>
        <v>0</v>
      </c>
      <c r="Z141" s="212">
        <f t="shared" si="50"/>
        <v>5994</v>
      </c>
      <c r="AA141" s="212">
        <f t="shared" si="50"/>
        <v>0</v>
      </c>
      <c r="AB141" s="212">
        <f t="shared" si="50"/>
        <v>0</v>
      </c>
      <c r="AC141" s="212">
        <f t="shared" si="50"/>
        <v>0</v>
      </c>
      <c r="AD141" s="212">
        <f t="shared" si="50"/>
        <v>15837</v>
      </c>
      <c r="AE141" s="212">
        <f t="shared" si="50"/>
        <v>15</v>
      </c>
      <c r="AF141" s="212">
        <f t="shared" si="50"/>
        <v>6</v>
      </c>
      <c r="AG141" s="212">
        <f t="shared" si="50"/>
        <v>12</v>
      </c>
      <c r="AH141" s="212">
        <f t="shared" si="50"/>
        <v>154</v>
      </c>
      <c r="AI141" s="212">
        <f t="shared" si="50"/>
        <v>97</v>
      </c>
      <c r="AJ141" s="212" t="str">
        <f t="shared" si="50"/>
        <v>／</v>
      </c>
      <c r="AK141" s="213" t="str">
        <f t="shared" si="50"/>
        <v>○</v>
      </c>
    </row>
    <row r="142" spans="1:38" s="19" customFormat="1" ht="18" customHeight="1">
      <c r="A142" s="116" t="s">
        <v>390</v>
      </c>
      <c r="B142" s="300" t="s">
        <v>476</v>
      </c>
      <c r="C142" s="301">
        <f>SUM(C143:C146)</f>
        <v>4254</v>
      </c>
      <c r="D142" s="146">
        <f>SUM(D143:D146)</f>
        <v>0</v>
      </c>
      <c r="E142" s="146">
        <f>SUM(E143:E146)</f>
        <v>0</v>
      </c>
      <c r="F142" s="146">
        <f>SUM(F143:F146)</f>
        <v>10193</v>
      </c>
      <c r="G142" s="146">
        <f t="shared" ref="G142:N142" si="51">SUM(G143:G146)</f>
        <v>0</v>
      </c>
      <c r="H142" s="146">
        <f t="shared" si="51"/>
        <v>0</v>
      </c>
      <c r="I142" s="146">
        <f t="shared" si="51"/>
        <v>0</v>
      </c>
      <c r="J142" s="147">
        <f>SUM(J143:J146)</f>
        <v>14447</v>
      </c>
      <c r="K142" s="301">
        <f>SUM(K143:K146)</f>
        <v>13</v>
      </c>
      <c r="L142" s="146">
        <f t="shared" si="51"/>
        <v>1</v>
      </c>
      <c r="M142" s="146">
        <f t="shared" si="51"/>
        <v>2</v>
      </c>
      <c r="N142" s="146">
        <f t="shared" si="51"/>
        <v>0</v>
      </c>
      <c r="O142" s="146" t="s">
        <v>18</v>
      </c>
      <c r="P142" s="284"/>
      <c r="Q142" s="285"/>
      <c r="U142" s="142" t="s">
        <v>390</v>
      </c>
      <c r="V142" s="286" t="s">
        <v>476</v>
      </c>
      <c r="W142" s="287">
        <f t="shared" si="50"/>
        <v>4254</v>
      </c>
      <c r="X142" s="287">
        <f t="shared" si="50"/>
        <v>0</v>
      </c>
      <c r="Y142" s="287">
        <f t="shared" si="50"/>
        <v>0</v>
      </c>
      <c r="Z142" s="287">
        <f t="shared" si="50"/>
        <v>10193</v>
      </c>
      <c r="AA142" s="287">
        <f t="shared" si="50"/>
        <v>0</v>
      </c>
      <c r="AB142" s="287">
        <f t="shared" si="50"/>
        <v>0</v>
      </c>
      <c r="AC142" s="287">
        <f t="shared" si="50"/>
        <v>0</v>
      </c>
      <c r="AD142" s="287">
        <f t="shared" si="50"/>
        <v>14447</v>
      </c>
      <c r="AE142" s="287">
        <f t="shared" si="50"/>
        <v>13</v>
      </c>
      <c r="AF142" s="287">
        <f t="shared" si="50"/>
        <v>1</v>
      </c>
      <c r="AG142" s="287">
        <f t="shared" si="50"/>
        <v>2</v>
      </c>
      <c r="AH142" s="287">
        <f t="shared" si="50"/>
        <v>0</v>
      </c>
      <c r="AI142" s="287" t="str">
        <f t="shared" si="50"/>
        <v>***</v>
      </c>
      <c r="AJ142" s="287">
        <f t="shared" si="50"/>
        <v>0</v>
      </c>
      <c r="AK142" s="288">
        <f t="shared" si="50"/>
        <v>0</v>
      </c>
      <c r="AL142" s="18"/>
    </row>
    <row r="143" spans="1:38" s="18" customFormat="1" ht="18" customHeight="1">
      <c r="A143" s="20" t="s">
        <v>200</v>
      </c>
      <c r="B143" s="21" t="s">
        <v>477</v>
      </c>
      <c r="C143" s="87">
        <v>4024</v>
      </c>
      <c r="D143" s="88">
        <v>0</v>
      </c>
      <c r="E143" s="88">
        <v>0</v>
      </c>
      <c r="F143" s="88">
        <v>9559</v>
      </c>
      <c r="G143" s="88">
        <v>0</v>
      </c>
      <c r="H143" s="88">
        <v>0</v>
      </c>
      <c r="I143" s="88">
        <v>0</v>
      </c>
      <c r="J143" s="302">
        <f>SUM(C143:I143)</f>
        <v>13583</v>
      </c>
      <c r="K143" s="87">
        <v>13</v>
      </c>
      <c r="L143" s="88">
        <v>1</v>
      </c>
      <c r="M143" s="88">
        <v>2</v>
      </c>
      <c r="N143" s="145">
        <v>0</v>
      </c>
      <c r="O143" s="145" t="s">
        <v>18</v>
      </c>
      <c r="P143" s="291" t="s">
        <v>504</v>
      </c>
      <c r="Q143" s="292" t="s">
        <v>26</v>
      </c>
      <c r="U143" s="20" t="s">
        <v>200</v>
      </c>
      <c r="V143" s="21" t="s">
        <v>477</v>
      </c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43"/>
    </row>
    <row r="144" spans="1:38" s="18" customFormat="1" ht="18" customHeight="1">
      <c r="A144" s="303" t="s">
        <v>201</v>
      </c>
      <c r="B144" s="304" t="s">
        <v>478</v>
      </c>
      <c r="C144" s="87">
        <v>54</v>
      </c>
      <c r="D144" s="88">
        <v>0</v>
      </c>
      <c r="E144" s="88">
        <v>0</v>
      </c>
      <c r="F144" s="88">
        <v>346</v>
      </c>
      <c r="G144" s="88">
        <v>0</v>
      </c>
      <c r="H144" s="88">
        <v>0</v>
      </c>
      <c r="I144" s="88">
        <v>0</v>
      </c>
      <c r="J144" s="302">
        <f>SUM(C144:I144)</f>
        <v>400</v>
      </c>
      <c r="K144" s="305">
        <v>0</v>
      </c>
      <c r="L144" s="145">
        <v>0</v>
      </c>
      <c r="M144" s="145">
        <v>0</v>
      </c>
      <c r="N144" s="145">
        <v>0</v>
      </c>
      <c r="O144" s="145">
        <v>0</v>
      </c>
      <c r="P144" s="291" t="s">
        <v>504</v>
      </c>
      <c r="Q144" s="292" t="s">
        <v>504</v>
      </c>
      <c r="U144" s="115" t="s">
        <v>201</v>
      </c>
      <c r="V144" s="293" t="s">
        <v>478</v>
      </c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43"/>
    </row>
    <row r="145" spans="1:38" s="18" customFormat="1" ht="18" customHeight="1">
      <c r="A145" s="117" t="s">
        <v>202</v>
      </c>
      <c r="B145" s="293" t="s">
        <v>479</v>
      </c>
      <c r="C145" s="87">
        <v>68</v>
      </c>
      <c r="D145" s="88">
        <v>0</v>
      </c>
      <c r="E145" s="88">
        <v>0</v>
      </c>
      <c r="F145" s="88">
        <v>14</v>
      </c>
      <c r="G145" s="88">
        <v>0</v>
      </c>
      <c r="H145" s="88">
        <v>0</v>
      </c>
      <c r="I145" s="88">
        <v>0</v>
      </c>
      <c r="J145" s="302">
        <f>SUM(C145:I145)</f>
        <v>82</v>
      </c>
      <c r="K145" s="305">
        <v>0</v>
      </c>
      <c r="L145" s="145">
        <v>0</v>
      </c>
      <c r="M145" s="145">
        <v>0</v>
      </c>
      <c r="N145" s="145">
        <v>0</v>
      </c>
      <c r="O145" s="145">
        <v>0</v>
      </c>
      <c r="P145" s="291" t="s">
        <v>504</v>
      </c>
      <c r="Q145" s="292" t="s">
        <v>504</v>
      </c>
      <c r="U145" s="115" t="s">
        <v>202</v>
      </c>
      <c r="V145" s="293" t="s">
        <v>479</v>
      </c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43"/>
    </row>
    <row r="146" spans="1:38" s="18" customFormat="1" ht="18" customHeight="1">
      <c r="A146" s="20" t="s">
        <v>203</v>
      </c>
      <c r="B146" s="21" t="s">
        <v>480</v>
      </c>
      <c r="C146" s="306">
        <v>108</v>
      </c>
      <c r="D146" s="307">
        <v>0</v>
      </c>
      <c r="E146" s="307">
        <v>0</v>
      </c>
      <c r="F146" s="307">
        <v>274</v>
      </c>
      <c r="G146" s="307">
        <v>0</v>
      </c>
      <c r="H146" s="307">
        <v>0</v>
      </c>
      <c r="I146" s="307">
        <v>0</v>
      </c>
      <c r="J146" s="308">
        <f>SUM(C146:I146)</f>
        <v>382</v>
      </c>
      <c r="K146" s="309">
        <v>0</v>
      </c>
      <c r="L146" s="310">
        <v>0</v>
      </c>
      <c r="M146" s="310">
        <v>0</v>
      </c>
      <c r="N146" s="310">
        <v>0</v>
      </c>
      <c r="O146" s="310">
        <v>0</v>
      </c>
      <c r="P146" s="311" t="s">
        <v>504</v>
      </c>
      <c r="Q146" s="312" t="s">
        <v>504</v>
      </c>
      <c r="U146" s="20" t="s">
        <v>203</v>
      </c>
      <c r="V146" s="21" t="s">
        <v>480</v>
      </c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43"/>
      <c r="AL146" s="19"/>
    </row>
    <row r="147" spans="1:38" s="8" customFormat="1" ht="18" customHeight="1">
      <c r="A147" s="111" t="s">
        <v>204</v>
      </c>
      <c r="B147" s="264" t="s">
        <v>205</v>
      </c>
      <c r="C147" s="313">
        <f>SUM(C148:C154)</f>
        <v>15538</v>
      </c>
      <c r="D147" s="407" t="s">
        <v>529</v>
      </c>
      <c r="E147" s="407"/>
      <c r="F147" s="407"/>
      <c r="G147" s="407"/>
      <c r="H147" s="407"/>
      <c r="I147" s="407"/>
      <c r="J147" s="209">
        <f>SUM(J148:J154)</f>
        <v>15538</v>
      </c>
      <c r="K147" s="313">
        <f>SUM(K148:K154)</f>
        <v>43</v>
      </c>
      <c r="L147" s="314">
        <f t="shared" ref="L147:M147" si="52">SUM(L148:L154)</f>
        <v>0</v>
      </c>
      <c r="M147" s="314">
        <f t="shared" si="52"/>
        <v>0</v>
      </c>
      <c r="N147" s="314">
        <f>SUM(N148:N154)</f>
        <v>0</v>
      </c>
      <c r="O147" s="314">
        <f>SUM(O148:O154)</f>
        <v>0</v>
      </c>
      <c r="P147" s="249"/>
      <c r="Q147" s="250"/>
      <c r="U147" s="23" t="s">
        <v>204</v>
      </c>
      <c r="V147" s="24" t="s">
        <v>205</v>
      </c>
      <c r="W147" s="212">
        <f t="shared" ref="W147:AK147" si="53">C147</f>
        <v>15538</v>
      </c>
      <c r="X147" s="212" t="str">
        <f t="shared" si="53"/>
        <v>CDに含む</v>
      </c>
      <c r="Y147" s="212">
        <f t="shared" si="53"/>
        <v>0</v>
      </c>
      <c r="Z147" s="212">
        <f t="shared" si="53"/>
        <v>0</v>
      </c>
      <c r="AA147" s="212">
        <f t="shared" si="53"/>
        <v>0</v>
      </c>
      <c r="AB147" s="212">
        <f t="shared" si="53"/>
        <v>0</v>
      </c>
      <c r="AC147" s="212">
        <f t="shared" si="53"/>
        <v>0</v>
      </c>
      <c r="AD147" s="212">
        <f t="shared" si="53"/>
        <v>15538</v>
      </c>
      <c r="AE147" s="212">
        <f t="shared" si="53"/>
        <v>43</v>
      </c>
      <c r="AF147" s="212">
        <f t="shared" si="53"/>
        <v>0</v>
      </c>
      <c r="AG147" s="212">
        <f t="shared" si="53"/>
        <v>0</v>
      </c>
      <c r="AH147" s="212">
        <f t="shared" si="53"/>
        <v>0</v>
      </c>
      <c r="AI147" s="212">
        <f t="shared" si="53"/>
        <v>0</v>
      </c>
      <c r="AJ147" s="212">
        <f t="shared" si="53"/>
        <v>0</v>
      </c>
      <c r="AK147" s="213">
        <f t="shared" si="53"/>
        <v>0</v>
      </c>
      <c r="AL147" s="5"/>
    </row>
    <row r="148" spans="1:38" ht="18" customHeight="1">
      <c r="A148" s="25" t="s">
        <v>206</v>
      </c>
      <c r="B148" s="26" t="s">
        <v>207</v>
      </c>
      <c r="C148" s="58">
        <v>14210</v>
      </c>
      <c r="D148" s="398" t="s">
        <v>529</v>
      </c>
      <c r="E148" s="398"/>
      <c r="F148" s="398"/>
      <c r="G148" s="398"/>
      <c r="H148" s="398"/>
      <c r="I148" s="398"/>
      <c r="J148" s="269">
        <f>SUM(C148:I148)</f>
        <v>14210</v>
      </c>
      <c r="K148" s="58">
        <v>43</v>
      </c>
      <c r="L148" s="60">
        <v>0</v>
      </c>
      <c r="M148" s="60">
        <v>0</v>
      </c>
      <c r="N148" s="60">
        <v>0</v>
      </c>
      <c r="O148" s="60">
        <v>0</v>
      </c>
      <c r="P148" s="75" t="s">
        <v>26</v>
      </c>
      <c r="Q148" s="155" t="s">
        <v>26</v>
      </c>
      <c r="R148" s="5" t="s">
        <v>531</v>
      </c>
      <c r="U148" s="25" t="s">
        <v>206</v>
      </c>
      <c r="V148" s="26" t="s">
        <v>207</v>
      </c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128"/>
    </row>
    <row r="149" spans="1:38" ht="18" customHeight="1">
      <c r="A149" s="25" t="s">
        <v>208</v>
      </c>
      <c r="B149" s="26" t="s">
        <v>209</v>
      </c>
      <c r="C149" s="58">
        <v>33</v>
      </c>
      <c r="D149" s="398" t="s">
        <v>529</v>
      </c>
      <c r="E149" s="398"/>
      <c r="F149" s="398"/>
      <c r="G149" s="398"/>
      <c r="H149" s="398"/>
      <c r="I149" s="398"/>
      <c r="J149" s="269">
        <f t="shared" ref="J149:J154" si="54">SUM(C149:I149)</f>
        <v>33</v>
      </c>
      <c r="K149" s="315" t="s">
        <v>469</v>
      </c>
      <c r="L149" s="60">
        <v>0</v>
      </c>
      <c r="M149" s="60">
        <v>0</v>
      </c>
      <c r="N149" s="60">
        <v>0</v>
      </c>
      <c r="O149" s="60">
        <v>0</v>
      </c>
      <c r="P149" s="75" t="s">
        <v>504</v>
      </c>
      <c r="Q149" s="155" t="s">
        <v>504</v>
      </c>
      <c r="U149" s="25" t="s">
        <v>208</v>
      </c>
      <c r="V149" s="26" t="s">
        <v>209</v>
      </c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128"/>
    </row>
    <row r="150" spans="1:38" ht="18" customHeight="1">
      <c r="A150" s="25" t="s">
        <v>210</v>
      </c>
      <c r="B150" s="26" t="s">
        <v>211</v>
      </c>
      <c r="C150" s="58">
        <v>273</v>
      </c>
      <c r="D150" s="398" t="s">
        <v>529</v>
      </c>
      <c r="E150" s="398"/>
      <c r="F150" s="398"/>
      <c r="G150" s="398"/>
      <c r="H150" s="398"/>
      <c r="I150" s="398"/>
      <c r="J150" s="269">
        <f t="shared" si="54"/>
        <v>273</v>
      </c>
      <c r="K150" s="315" t="s">
        <v>469</v>
      </c>
      <c r="L150" s="60">
        <v>0</v>
      </c>
      <c r="M150" s="60">
        <v>0</v>
      </c>
      <c r="N150" s="60">
        <v>0</v>
      </c>
      <c r="O150" s="60">
        <v>0</v>
      </c>
      <c r="P150" s="75" t="s">
        <v>504</v>
      </c>
      <c r="Q150" s="155" t="s">
        <v>504</v>
      </c>
      <c r="U150" s="25" t="s">
        <v>210</v>
      </c>
      <c r="V150" s="26" t="s">
        <v>211</v>
      </c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128"/>
    </row>
    <row r="151" spans="1:38" ht="18" customHeight="1">
      <c r="A151" s="15" t="s">
        <v>212</v>
      </c>
      <c r="B151" s="10" t="s">
        <v>213</v>
      </c>
      <c r="C151" s="58">
        <v>301</v>
      </c>
      <c r="D151" s="398" t="s">
        <v>529</v>
      </c>
      <c r="E151" s="398"/>
      <c r="F151" s="398"/>
      <c r="G151" s="398"/>
      <c r="H151" s="398"/>
      <c r="I151" s="398"/>
      <c r="J151" s="269">
        <f t="shared" si="54"/>
        <v>301</v>
      </c>
      <c r="K151" s="315" t="s">
        <v>469</v>
      </c>
      <c r="L151" s="60">
        <v>0</v>
      </c>
      <c r="M151" s="60">
        <v>0</v>
      </c>
      <c r="N151" s="60">
        <v>0</v>
      </c>
      <c r="O151" s="60">
        <v>0</v>
      </c>
      <c r="P151" s="75" t="s">
        <v>504</v>
      </c>
      <c r="Q151" s="155" t="s">
        <v>504</v>
      </c>
      <c r="U151" s="15" t="s">
        <v>212</v>
      </c>
      <c r="V151" s="10" t="s">
        <v>213</v>
      </c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128"/>
    </row>
    <row r="152" spans="1:38" ht="18" customHeight="1">
      <c r="A152" s="25" t="s">
        <v>214</v>
      </c>
      <c r="B152" s="26" t="s">
        <v>215</v>
      </c>
      <c r="C152" s="58">
        <v>45</v>
      </c>
      <c r="D152" s="398" t="s">
        <v>529</v>
      </c>
      <c r="E152" s="398"/>
      <c r="F152" s="398"/>
      <c r="G152" s="398"/>
      <c r="H152" s="398"/>
      <c r="I152" s="398"/>
      <c r="J152" s="269">
        <f t="shared" si="54"/>
        <v>45</v>
      </c>
      <c r="K152" s="315" t="s">
        <v>469</v>
      </c>
      <c r="L152" s="60">
        <v>0</v>
      </c>
      <c r="M152" s="60">
        <v>0</v>
      </c>
      <c r="N152" s="60">
        <v>0</v>
      </c>
      <c r="O152" s="60">
        <v>0</v>
      </c>
      <c r="P152" s="75" t="s">
        <v>504</v>
      </c>
      <c r="Q152" s="155" t="s">
        <v>504</v>
      </c>
      <c r="U152" s="25" t="s">
        <v>214</v>
      </c>
      <c r="V152" s="26" t="s">
        <v>215</v>
      </c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128"/>
    </row>
    <row r="153" spans="1:38" ht="18" customHeight="1">
      <c r="A153" s="25" t="s">
        <v>216</v>
      </c>
      <c r="B153" s="26" t="s">
        <v>217</v>
      </c>
      <c r="C153" s="58">
        <v>140</v>
      </c>
      <c r="D153" s="398" t="s">
        <v>529</v>
      </c>
      <c r="E153" s="398"/>
      <c r="F153" s="398"/>
      <c r="G153" s="398"/>
      <c r="H153" s="398"/>
      <c r="I153" s="398"/>
      <c r="J153" s="269">
        <f t="shared" si="54"/>
        <v>140</v>
      </c>
      <c r="K153" s="315" t="s">
        <v>469</v>
      </c>
      <c r="L153" s="60">
        <v>0</v>
      </c>
      <c r="M153" s="60">
        <v>0</v>
      </c>
      <c r="N153" s="60">
        <v>0</v>
      </c>
      <c r="O153" s="60">
        <v>0</v>
      </c>
      <c r="P153" s="75" t="s">
        <v>504</v>
      </c>
      <c r="Q153" s="155" t="s">
        <v>504</v>
      </c>
      <c r="U153" s="25" t="s">
        <v>216</v>
      </c>
      <c r="V153" s="26" t="s">
        <v>217</v>
      </c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128"/>
    </row>
    <row r="154" spans="1:38" ht="18" customHeight="1">
      <c r="A154" s="25" t="s">
        <v>218</v>
      </c>
      <c r="B154" s="26" t="s">
        <v>219</v>
      </c>
      <c r="C154" s="71">
        <v>536</v>
      </c>
      <c r="D154" s="398" t="s">
        <v>529</v>
      </c>
      <c r="E154" s="398"/>
      <c r="F154" s="398"/>
      <c r="G154" s="398"/>
      <c r="H154" s="398"/>
      <c r="I154" s="398"/>
      <c r="J154" s="270">
        <f t="shared" si="54"/>
        <v>536</v>
      </c>
      <c r="K154" s="315" t="s">
        <v>469</v>
      </c>
      <c r="L154" s="60">
        <v>0</v>
      </c>
      <c r="M154" s="60">
        <v>0</v>
      </c>
      <c r="N154" s="60">
        <v>0</v>
      </c>
      <c r="O154" s="60">
        <v>0</v>
      </c>
      <c r="P154" s="186" t="s">
        <v>504</v>
      </c>
      <c r="Q154" s="187" t="s">
        <v>504</v>
      </c>
      <c r="U154" s="25" t="s">
        <v>218</v>
      </c>
      <c r="V154" s="26" t="s">
        <v>219</v>
      </c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128"/>
      <c r="AL154" s="8"/>
    </row>
    <row r="155" spans="1:38" s="8" customFormat="1" ht="18" customHeight="1">
      <c r="A155" s="108">
        <v>24</v>
      </c>
      <c r="B155" s="124" t="s">
        <v>220</v>
      </c>
      <c r="C155" s="274">
        <f t="shared" ref="C155:O155" si="55">SUM(C156:C163)</f>
        <v>27941</v>
      </c>
      <c r="D155" s="221">
        <f t="shared" si="55"/>
        <v>0</v>
      </c>
      <c r="E155" s="221">
        <f t="shared" si="55"/>
        <v>0</v>
      </c>
      <c r="F155" s="221">
        <f t="shared" si="55"/>
        <v>13546</v>
      </c>
      <c r="G155" s="221">
        <f t="shared" si="55"/>
        <v>0</v>
      </c>
      <c r="H155" s="221">
        <f t="shared" si="55"/>
        <v>0</v>
      </c>
      <c r="I155" s="221">
        <f t="shared" si="55"/>
        <v>0</v>
      </c>
      <c r="J155" s="268">
        <f>SUM(J156:J163)</f>
        <v>41487</v>
      </c>
      <c r="K155" s="274">
        <f t="shared" si="55"/>
        <v>16</v>
      </c>
      <c r="L155" s="221">
        <f t="shared" si="55"/>
        <v>81</v>
      </c>
      <c r="M155" s="316">
        <f t="shared" si="55"/>
        <v>484.25</v>
      </c>
      <c r="N155" s="221">
        <f t="shared" si="55"/>
        <v>628</v>
      </c>
      <c r="O155" s="221">
        <f t="shared" si="55"/>
        <v>98</v>
      </c>
      <c r="P155" s="238"/>
      <c r="Q155" s="224"/>
      <c r="U155" s="23">
        <v>24</v>
      </c>
      <c r="V155" s="24" t="s">
        <v>220</v>
      </c>
      <c r="W155" s="212">
        <f t="shared" ref="W155:AK155" si="56">C155</f>
        <v>27941</v>
      </c>
      <c r="X155" s="212">
        <f t="shared" si="56"/>
        <v>0</v>
      </c>
      <c r="Y155" s="212">
        <f t="shared" si="56"/>
        <v>0</v>
      </c>
      <c r="Z155" s="212">
        <f t="shared" si="56"/>
        <v>13546</v>
      </c>
      <c r="AA155" s="212">
        <f t="shared" si="56"/>
        <v>0</v>
      </c>
      <c r="AB155" s="212">
        <f t="shared" si="56"/>
        <v>0</v>
      </c>
      <c r="AC155" s="212">
        <f t="shared" si="56"/>
        <v>0</v>
      </c>
      <c r="AD155" s="212">
        <f t="shared" si="56"/>
        <v>41487</v>
      </c>
      <c r="AE155" s="212">
        <f t="shared" si="56"/>
        <v>16</v>
      </c>
      <c r="AF155" s="212">
        <f t="shared" si="56"/>
        <v>81</v>
      </c>
      <c r="AG155" s="212">
        <f t="shared" si="56"/>
        <v>484.25</v>
      </c>
      <c r="AH155" s="212">
        <f t="shared" si="56"/>
        <v>628</v>
      </c>
      <c r="AI155" s="212">
        <f t="shared" si="56"/>
        <v>98</v>
      </c>
      <c r="AJ155" s="212">
        <f t="shared" si="56"/>
        <v>0</v>
      </c>
      <c r="AK155" s="213">
        <f t="shared" si="56"/>
        <v>0</v>
      </c>
    </row>
    <row r="156" spans="1:38" ht="18" customHeight="1">
      <c r="A156" s="109" t="s">
        <v>221</v>
      </c>
      <c r="B156" s="125" t="s">
        <v>2</v>
      </c>
      <c r="C156" s="317">
        <v>1984</v>
      </c>
      <c r="D156" s="318">
        <v>0</v>
      </c>
      <c r="E156" s="318">
        <v>0</v>
      </c>
      <c r="F156" s="318">
        <v>894</v>
      </c>
      <c r="G156" s="318">
        <v>0</v>
      </c>
      <c r="H156" s="318">
        <v>0</v>
      </c>
      <c r="I156" s="318">
        <v>0</v>
      </c>
      <c r="J156" s="218">
        <f t="shared" ref="J156:J163" si="57">SUM(C156:I156)</f>
        <v>2878</v>
      </c>
      <c r="K156" s="199">
        <v>7</v>
      </c>
      <c r="L156" s="60">
        <v>9</v>
      </c>
      <c r="M156" s="319">
        <v>20.25</v>
      </c>
      <c r="N156" s="60">
        <v>628</v>
      </c>
      <c r="O156" s="60">
        <v>98</v>
      </c>
      <c r="P156" s="75" t="s">
        <v>504</v>
      </c>
      <c r="Q156" s="155" t="s">
        <v>26</v>
      </c>
      <c r="U156" s="25" t="s">
        <v>221</v>
      </c>
      <c r="V156" s="26" t="s">
        <v>2</v>
      </c>
    </row>
    <row r="157" spans="1:38" ht="18" customHeight="1">
      <c r="A157" s="109" t="s">
        <v>222</v>
      </c>
      <c r="B157" s="125" t="s">
        <v>223</v>
      </c>
      <c r="C157" s="317">
        <v>20387</v>
      </c>
      <c r="D157" s="318">
        <v>0</v>
      </c>
      <c r="E157" s="318">
        <v>0</v>
      </c>
      <c r="F157" s="318">
        <v>11002</v>
      </c>
      <c r="G157" s="60">
        <v>0</v>
      </c>
      <c r="H157" s="60">
        <v>0</v>
      </c>
      <c r="I157" s="60">
        <v>0</v>
      </c>
      <c r="J157" s="218">
        <f t="shared" si="57"/>
        <v>31389</v>
      </c>
      <c r="K157" s="199">
        <v>1</v>
      </c>
      <c r="L157" s="60">
        <v>12</v>
      </c>
      <c r="M157" s="319">
        <v>87</v>
      </c>
      <c r="N157" s="60">
        <v>0</v>
      </c>
      <c r="O157" s="60">
        <v>0</v>
      </c>
      <c r="P157" s="75" t="s">
        <v>504</v>
      </c>
      <c r="Q157" s="155" t="s">
        <v>504</v>
      </c>
      <c r="U157" s="25" t="s">
        <v>222</v>
      </c>
      <c r="V157" s="26" t="s">
        <v>223</v>
      </c>
    </row>
    <row r="158" spans="1:38" ht="18" customHeight="1">
      <c r="A158" s="109" t="s">
        <v>224</v>
      </c>
      <c r="B158" s="125" t="s">
        <v>225</v>
      </c>
      <c r="C158" s="317">
        <v>406</v>
      </c>
      <c r="D158" s="318">
        <v>0</v>
      </c>
      <c r="E158" s="318">
        <v>0</v>
      </c>
      <c r="F158" s="318">
        <v>192</v>
      </c>
      <c r="G158" s="60">
        <v>0</v>
      </c>
      <c r="H158" s="60">
        <v>0</v>
      </c>
      <c r="I158" s="60">
        <v>0</v>
      </c>
      <c r="J158" s="218">
        <f t="shared" si="57"/>
        <v>598</v>
      </c>
      <c r="K158" s="199">
        <v>0</v>
      </c>
      <c r="L158" s="60">
        <v>0</v>
      </c>
      <c r="M158" s="60">
        <v>0</v>
      </c>
      <c r="N158" s="60">
        <v>0</v>
      </c>
      <c r="O158" s="60">
        <v>0</v>
      </c>
      <c r="P158" s="75" t="s">
        <v>504</v>
      </c>
      <c r="Q158" s="155" t="s">
        <v>504</v>
      </c>
      <c r="U158" s="25" t="s">
        <v>224</v>
      </c>
      <c r="V158" s="26" t="s">
        <v>225</v>
      </c>
    </row>
    <row r="159" spans="1:38" ht="18" customHeight="1">
      <c r="A159" s="109" t="s">
        <v>226</v>
      </c>
      <c r="B159" s="125" t="s">
        <v>427</v>
      </c>
      <c r="C159" s="317">
        <v>2698</v>
      </c>
      <c r="D159" s="318">
        <v>0</v>
      </c>
      <c r="E159" s="318">
        <v>0</v>
      </c>
      <c r="F159" s="318">
        <v>361</v>
      </c>
      <c r="G159" s="60">
        <v>0</v>
      </c>
      <c r="H159" s="60">
        <v>0</v>
      </c>
      <c r="I159" s="60">
        <v>0</v>
      </c>
      <c r="J159" s="218">
        <f t="shared" si="57"/>
        <v>3059</v>
      </c>
      <c r="K159" s="199">
        <v>2</v>
      </c>
      <c r="L159" s="60">
        <v>14</v>
      </c>
      <c r="M159" s="319">
        <v>71</v>
      </c>
      <c r="N159" s="60">
        <v>0</v>
      </c>
      <c r="O159" s="60">
        <v>0</v>
      </c>
      <c r="P159" s="75" t="s">
        <v>504</v>
      </c>
      <c r="Q159" s="155" t="s">
        <v>504</v>
      </c>
      <c r="U159" s="25" t="s">
        <v>226</v>
      </c>
      <c r="V159" s="26" t="s">
        <v>427</v>
      </c>
    </row>
    <row r="160" spans="1:38" ht="18" customHeight="1">
      <c r="A160" s="109" t="s">
        <v>227</v>
      </c>
      <c r="B160" s="125" t="s">
        <v>228</v>
      </c>
      <c r="C160" s="317">
        <v>378</v>
      </c>
      <c r="D160" s="318">
        <v>0</v>
      </c>
      <c r="E160" s="318">
        <v>0</v>
      </c>
      <c r="F160" s="318">
        <v>285</v>
      </c>
      <c r="G160" s="60">
        <v>0</v>
      </c>
      <c r="H160" s="60">
        <v>0</v>
      </c>
      <c r="I160" s="60">
        <v>0</v>
      </c>
      <c r="J160" s="218">
        <f t="shared" si="57"/>
        <v>663</v>
      </c>
      <c r="K160" s="199">
        <v>0</v>
      </c>
      <c r="L160" s="60">
        <v>0</v>
      </c>
      <c r="M160" s="60">
        <v>0</v>
      </c>
      <c r="N160" s="60">
        <v>0</v>
      </c>
      <c r="O160" s="60">
        <v>0</v>
      </c>
      <c r="P160" s="75" t="s">
        <v>504</v>
      </c>
      <c r="Q160" s="155" t="s">
        <v>504</v>
      </c>
      <c r="U160" s="25" t="s">
        <v>227</v>
      </c>
      <c r="V160" s="26" t="s">
        <v>228</v>
      </c>
    </row>
    <row r="161" spans="1:38" ht="18" customHeight="1">
      <c r="A161" s="109" t="s">
        <v>229</v>
      </c>
      <c r="B161" s="125" t="s">
        <v>230</v>
      </c>
      <c r="C161" s="317">
        <v>494</v>
      </c>
      <c r="D161" s="318">
        <v>0</v>
      </c>
      <c r="E161" s="318">
        <v>0</v>
      </c>
      <c r="F161" s="318">
        <v>156</v>
      </c>
      <c r="G161" s="60">
        <v>0</v>
      </c>
      <c r="H161" s="60">
        <v>0</v>
      </c>
      <c r="I161" s="60">
        <v>0</v>
      </c>
      <c r="J161" s="218">
        <f t="shared" si="57"/>
        <v>650</v>
      </c>
      <c r="K161" s="199">
        <v>0</v>
      </c>
      <c r="L161" s="60">
        <v>0</v>
      </c>
      <c r="M161" s="60">
        <v>0</v>
      </c>
      <c r="N161" s="60">
        <v>0</v>
      </c>
      <c r="O161" s="60">
        <v>0</v>
      </c>
      <c r="P161" s="75" t="s">
        <v>504</v>
      </c>
      <c r="Q161" s="155" t="s">
        <v>504</v>
      </c>
      <c r="U161" s="25" t="s">
        <v>229</v>
      </c>
      <c r="V161" s="26" t="s">
        <v>230</v>
      </c>
    </row>
    <row r="162" spans="1:38" ht="18" customHeight="1">
      <c r="A162" s="109" t="s">
        <v>231</v>
      </c>
      <c r="B162" s="125" t="s">
        <v>232</v>
      </c>
      <c r="C162" s="233">
        <v>243</v>
      </c>
      <c r="D162" s="72">
        <v>0</v>
      </c>
      <c r="E162" s="72">
        <v>0</v>
      </c>
      <c r="F162" s="72">
        <v>103</v>
      </c>
      <c r="G162" s="72">
        <v>0</v>
      </c>
      <c r="H162" s="72">
        <v>0</v>
      </c>
      <c r="I162" s="72">
        <v>0</v>
      </c>
      <c r="J162" s="218">
        <f t="shared" si="57"/>
        <v>346</v>
      </c>
      <c r="K162" s="233">
        <v>0</v>
      </c>
      <c r="L162" s="72">
        <v>0</v>
      </c>
      <c r="M162" s="72">
        <v>0</v>
      </c>
      <c r="N162" s="72">
        <v>0</v>
      </c>
      <c r="O162" s="72">
        <v>0</v>
      </c>
      <c r="P162" s="75" t="s">
        <v>504</v>
      </c>
      <c r="Q162" s="155" t="s">
        <v>504</v>
      </c>
      <c r="U162" s="25" t="s">
        <v>231</v>
      </c>
      <c r="V162" s="26" t="s">
        <v>232</v>
      </c>
    </row>
    <row r="163" spans="1:38" ht="18" customHeight="1">
      <c r="A163" s="109" t="s">
        <v>233</v>
      </c>
      <c r="B163" s="125" t="s">
        <v>234</v>
      </c>
      <c r="C163" s="233">
        <v>1351</v>
      </c>
      <c r="D163" s="72">
        <v>0</v>
      </c>
      <c r="E163" s="72">
        <v>0</v>
      </c>
      <c r="F163" s="72">
        <v>553</v>
      </c>
      <c r="G163" s="72">
        <v>0</v>
      </c>
      <c r="H163" s="72">
        <v>0</v>
      </c>
      <c r="I163" s="72">
        <v>0</v>
      </c>
      <c r="J163" s="218">
        <f t="shared" si="57"/>
        <v>1904</v>
      </c>
      <c r="K163" s="233">
        <v>6</v>
      </c>
      <c r="L163" s="72">
        <v>46</v>
      </c>
      <c r="M163" s="320">
        <v>306</v>
      </c>
      <c r="N163" s="72">
        <v>0</v>
      </c>
      <c r="O163" s="72">
        <v>0</v>
      </c>
      <c r="P163" s="75" t="s">
        <v>504</v>
      </c>
      <c r="Q163" s="155" t="s">
        <v>504</v>
      </c>
      <c r="U163" s="25" t="s">
        <v>233</v>
      </c>
      <c r="V163" s="26" t="s">
        <v>234</v>
      </c>
    </row>
    <row r="164" spans="1:38" s="8" customFormat="1" ht="18" customHeight="1">
      <c r="A164" s="108">
        <v>25</v>
      </c>
      <c r="B164" s="124" t="s">
        <v>235</v>
      </c>
      <c r="C164" s="258">
        <f>SUM(C165:C170)</f>
        <v>8799</v>
      </c>
      <c r="D164" s="221">
        <f>SUM(D165:D170)</f>
        <v>0</v>
      </c>
      <c r="E164" s="221">
        <f>SUM(E165:E170)</f>
        <v>0</v>
      </c>
      <c r="F164" s="221">
        <f>SUM(F165:F170)</f>
        <v>6832</v>
      </c>
      <c r="G164" s="221">
        <f>SUM(G165:G170)</f>
        <v>0</v>
      </c>
      <c r="H164" s="321" t="s">
        <v>501</v>
      </c>
      <c r="I164" s="221">
        <f t="shared" ref="I164:O164" si="58">SUM(I165:I170)</f>
        <v>0</v>
      </c>
      <c r="J164" s="251">
        <f>SUM(J165:J170)</f>
        <v>15631</v>
      </c>
      <c r="K164" s="258">
        <f t="shared" si="58"/>
        <v>18</v>
      </c>
      <c r="L164" s="221">
        <f t="shared" si="58"/>
        <v>0</v>
      </c>
      <c r="M164" s="221">
        <f t="shared" si="58"/>
        <v>0</v>
      </c>
      <c r="N164" s="221">
        <f t="shared" si="58"/>
        <v>51</v>
      </c>
      <c r="O164" s="221">
        <f t="shared" si="58"/>
        <v>0</v>
      </c>
      <c r="P164" s="238"/>
      <c r="Q164" s="224"/>
      <c r="U164" s="23">
        <v>25</v>
      </c>
      <c r="V164" s="24" t="s">
        <v>235</v>
      </c>
      <c r="W164" s="212">
        <f t="shared" ref="W164:AK164" si="59">C164</f>
        <v>8799</v>
      </c>
      <c r="X164" s="212">
        <f t="shared" si="59"/>
        <v>0</v>
      </c>
      <c r="Y164" s="212">
        <f t="shared" si="59"/>
        <v>0</v>
      </c>
      <c r="Z164" s="212">
        <f t="shared" si="59"/>
        <v>6832</v>
      </c>
      <c r="AA164" s="212">
        <f t="shared" si="59"/>
        <v>0</v>
      </c>
      <c r="AB164" s="212" t="str">
        <f t="shared" si="59"/>
        <v>－</v>
      </c>
      <c r="AC164" s="212">
        <f t="shared" si="59"/>
        <v>0</v>
      </c>
      <c r="AD164" s="212">
        <f t="shared" si="59"/>
        <v>15631</v>
      </c>
      <c r="AE164" s="212">
        <f t="shared" si="59"/>
        <v>18</v>
      </c>
      <c r="AF164" s="212">
        <f t="shared" si="59"/>
        <v>0</v>
      </c>
      <c r="AG164" s="212">
        <f t="shared" si="59"/>
        <v>0</v>
      </c>
      <c r="AH164" s="212">
        <f t="shared" si="59"/>
        <v>51</v>
      </c>
      <c r="AI164" s="212">
        <f t="shared" si="59"/>
        <v>0</v>
      </c>
      <c r="AJ164" s="212">
        <f t="shared" si="59"/>
        <v>0</v>
      </c>
      <c r="AK164" s="213">
        <f t="shared" si="59"/>
        <v>0</v>
      </c>
    </row>
    <row r="165" spans="1:38" s="8" customFormat="1" ht="18" customHeight="1">
      <c r="A165" s="109" t="s">
        <v>236</v>
      </c>
      <c r="B165" s="99" t="s">
        <v>140</v>
      </c>
      <c r="C165" s="322">
        <v>7458</v>
      </c>
      <c r="D165" s="72">
        <v>0</v>
      </c>
      <c r="E165" s="72">
        <v>0</v>
      </c>
      <c r="F165" s="72">
        <v>6288</v>
      </c>
      <c r="G165" s="72">
        <v>0</v>
      </c>
      <c r="H165" s="72" t="s">
        <v>498</v>
      </c>
      <c r="I165" s="72">
        <v>0</v>
      </c>
      <c r="J165" s="323">
        <f t="shared" ref="J165:J170" si="60">SUM(C165:I165)</f>
        <v>13746</v>
      </c>
      <c r="K165" s="322">
        <v>18</v>
      </c>
      <c r="L165" s="72">
        <v>0</v>
      </c>
      <c r="M165" s="72">
        <v>0</v>
      </c>
      <c r="N165" s="72">
        <v>51</v>
      </c>
      <c r="O165" s="72">
        <v>0</v>
      </c>
      <c r="P165" s="291" t="s">
        <v>504</v>
      </c>
      <c r="Q165" s="187" t="s">
        <v>26</v>
      </c>
      <c r="U165" s="25" t="s">
        <v>236</v>
      </c>
      <c r="V165" s="22" t="s">
        <v>391</v>
      </c>
      <c r="W165" s="231"/>
      <c r="X165" s="231"/>
      <c r="Y165" s="231"/>
      <c r="Z165" s="231"/>
      <c r="AA165" s="231"/>
      <c r="AB165" s="231"/>
      <c r="AC165" s="231"/>
      <c r="AD165" s="231"/>
      <c r="AE165" s="231"/>
      <c r="AF165" s="231"/>
      <c r="AG165" s="231"/>
      <c r="AH165" s="231"/>
      <c r="AI165" s="231"/>
      <c r="AJ165" s="231"/>
      <c r="AK165" s="232"/>
    </row>
    <row r="166" spans="1:38" s="8" customFormat="1" ht="18" customHeight="1">
      <c r="A166" s="109" t="s">
        <v>237</v>
      </c>
      <c r="B166" s="125" t="s">
        <v>238</v>
      </c>
      <c r="C166" s="322">
        <v>708</v>
      </c>
      <c r="D166" s="72">
        <v>0</v>
      </c>
      <c r="E166" s="72">
        <v>0</v>
      </c>
      <c r="F166" s="72">
        <v>147</v>
      </c>
      <c r="G166" s="72">
        <v>0</v>
      </c>
      <c r="H166" s="72" t="s">
        <v>498</v>
      </c>
      <c r="I166" s="72">
        <v>0</v>
      </c>
      <c r="J166" s="323">
        <f t="shared" si="60"/>
        <v>855</v>
      </c>
      <c r="K166" s="322">
        <v>0</v>
      </c>
      <c r="L166" s="72">
        <v>0</v>
      </c>
      <c r="M166" s="72">
        <v>0</v>
      </c>
      <c r="N166" s="72">
        <v>0</v>
      </c>
      <c r="O166" s="72">
        <v>0</v>
      </c>
      <c r="P166" s="75" t="s">
        <v>504</v>
      </c>
      <c r="Q166" s="155" t="s">
        <v>504</v>
      </c>
      <c r="U166" s="25" t="s">
        <v>237</v>
      </c>
      <c r="V166" s="26" t="s">
        <v>238</v>
      </c>
      <c r="W166" s="231"/>
      <c r="X166" s="231"/>
      <c r="Y166" s="231"/>
      <c r="Z166" s="231"/>
      <c r="AA166" s="231"/>
      <c r="AB166" s="231"/>
      <c r="AC166" s="231"/>
      <c r="AD166" s="231"/>
      <c r="AE166" s="231"/>
      <c r="AF166" s="231"/>
      <c r="AG166" s="231"/>
      <c r="AH166" s="231"/>
      <c r="AI166" s="231"/>
      <c r="AJ166" s="231"/>
      <c r="AK166" s="232"/>
    </row>
    <row r="167" spans="1:38" s="8" customFormat="1" ht="18" customHeight="1">
      <c r="A167" s="109" t="s">
        <v>239</v>
      </c>
      <c r="B167" s="125" t="s">
        <v>240</v>
      </c>
      <c r="C167" s="322">
        <v>333</v>
      </c>
      <c r="D167" s="72">
        <v>0</v>
      </c>
      <c r="E167" s="72">
        <v>0</v>
      </c>
      <c r="F167" s="72">
        <v>71</v>
      </c>
      <c r="G167" s="72">
        <v>0</v>
      </c>
      <c r="H167" s="72" t="s">
        <v>498</v>
      </c>
      <c r="I167" s="72">
        <v>0</v>
      </c>
      <c r="J167" s="323">
        <f t="shared" si="60"/>
        <v>404</v>
      </c>
      <c r="K167" s="322">
        <v>0</v>
      </c>
      <c r="L167" s="72">
        <v>0</v>
      </c>
      <c r="M167" s="72">
        <v>0</v>
      </c>
      <c r="N167" s="72">
        <v>0</v>
      </c>
      <c r="O167" s="72">
        <v>0</v>
      </c>
      <c r="P167" s="75" t="s">
        <v>504</v>
      </c>
      <c r="Q167" s="155" t="s">
        <v>504</v>
      </c>
      <c r="U167" s="25" t="s">
        <v>239</v>
      </c>
      <c r="V167" s="26" t="s">
        <v>240</v>
      </c>
      <c r="W167" s="231"/>
      <c r="X167" s="231"/>
      <c r="Y167" s="231"/>
      <c r="Z167" s="231"/>
      <c r="AA167" s="231"/>
      <c r="AB167" s="231"/>
      <c r="AC167" s="231"/>
      <c r="AD167" s="231"/>
      <c r="AE167" s="231"/>
      <c r="AF167" s="231"/>
      <c r="AG167" s="231"/>
      <c r="AH167" s="231"/>
      <c r="AI167" s="231"/>
      <c r="AJ167" s="231"/>
      <c r="AK167" s="232"/>
    </row>
    <row r="168" spans="1:38" s="8" customFormat="1" ht="18" customHeight="1">
      <c r="A168" s="109" t="s">
        <v>241</v>
      </c>
      <c r="B168" s="125" t="s">
        <v>242</v>
      </c>
      <c r="C168" s="322">
        <v>44</v>
      </c>
      <c r="D168" s="72">
        <v>0</v>
      </c>
      <c r="E168" s="72">
        <v>0</v>
      </c>
      <c r="F168" s="72">
        <v>6</v>
      </c>
      <c r="G168" s="72">
        <v>0</v>
      </c>
      <c r="H168" s="72" t="s">
        <v>498</v>
      </c>
      <c r="I168" s="72">
        <v>0</v>
      </c>
      <c r="J168" s="323">
        <f t="shared" si="60"/>
        <v>50</v>
      </c>
      <c r="K168" s="322">
        <v>0</v>
      </c>
      <c r="L168" s="72">
        <v>0</v>
      </c>
      <c r="M168" s="72">
        <v>0</v>
      </c>
      <c r="N168" s="72">
        <v>0</v>
      </c>
      <c r="O168" s="72">
        <v>0</v>
      </c>
      <c r="P168" s="75" t="s">
        <v>504</v>
      </c>
      <c r="Q168" s="155" t="s">
        <v>504</v>
      </c>
      <c r="U168" s="25" t="s">
        <v>241</v>
      </c>
      <c r="V168" s="26" t="s">
        <v>242</v>
      </c>
      <c r="W168" s="231"/>
      <c r="X168" s="231"/>
      <c r="Y168" s="231"/>
      <c r="Z168" s="231"/>
      <c r="AA168" s="231"/>
      <c r="AB168" s="231"/>
      <c r="AC168" s="231"/>
      <c r="AD168" s="231"/>
      <c r="AE168" s="231"/>
      <c r="AF168" s="231"/>
      <c r="AG168" s="231"/>
      <c r="AH168" s="231"/>
      <c r="AI168" s="231"/>
      <c r="AJ168" s="231"/>
      <c r="AK168" s="232"/>
    </row>
    <row r="169" spans="1:38" s="8" customFormat="1" ht="18" customHeight="1">
      <c r="A169" s="109" t="s">
        <v>243</v>
      </c>
      <c r="B169" s="125" t="s">
        <v>244</v>
      </c>
      <c r="C169" s="322">
        <v>41</v>
      </c>
      <c r="D169" s="72">
        <v>0</v>
      </c>
      <c r="E169" s="72">
        <v>0</v>
      </c>
      <c r="F169" s="72">
        <v>27</v>
      </c>
      <c r="G169" s="72">
        <v>0</v>
      </c>
      <c r="H169" s="72" t="s">
        <v>498</v>
      </c>
      <c r="I169" s="72">
        <v>0</v>
      </c>
      <c r="J169" s="323">
        <f t="shared" si="60"/>
        <v>68</v>
      </c>
      <c r="K169" s="322">
        <v>0</v>
      </c>
      <c r="L169" s="72">
        <v>0</v>
      </c>
      <c r="M169" s="72">
        <v>0</v>
      </c>
      <c r="N169" s="72">
        <v>0</v>
      </c>
      <c r="O169" s="72">
        <v>0</v>
      </c>
      <c r="P169" s="75" t="s">
        <v>504</v>
      </c>
      <c r="Q169" s="155" t="s">
        <v>504</v>
      </c>
      <c r="U169" s="25" t="s">
        <v>243</v>
      </c>
      <c r="V169" s="26" t="s">
        <v>244</v>
      </c>
      <c r="W169" s="231"/>
      <c r="X169" s="231"/>
      <c r="Y169" s="231"/>
      <c r="Z169" s="231"/>
      <c r="AA169" s="231"/>
      <c r="AB169" s="231"/>
      <c r="AC169" s="231"/>
      <c r="AD169" s="231"/>
      <c r="AE169" s="231"/>
      <c r="AF169" s="231"/>
      <c r="AG169" s="231"/>
      <c r="AH169" s="231"/>
      <c r="AI169" s="231"/>
      <c r="AJ169" s="231"/>
      <c r="AK169" s="232"/>
    </row>
    <row r="170" spans="1:38" s="8" customFormat="1" ht="18" customHeight="1">
      <c r="A170" s="109" t="s">
        <v>481</v>
      </c>
      <c r="B170" s="125" t="s">
        <v>482</v>
      </c>
      <c r="C170" s="322">
        <v>215</v>
      </c>
      <c r="D170" s="72">
        <v>0</v>
      </c>
      <c r="E170" s="72">
        <v>0</v>
      </c>
      <c r="F170" s="72">
        <v>293</v>
      </c>
      <c r="G170" s="72">
        <v>0</v>
      </c>
      <c r="H170" s="72" t="s">
        <v>498</v>
      </c>
      <c r="I170" s="72">
        <v>0</v>
      </c>
      <c r="J170" s="323">
        <f t="shared" si="60"/>
        <v>508</v>
      </c>
      <c r="K170" s="322">
        <v>0</v>
      </c>
      <c r="L170" s="72">
        <v>0</v>
      </c>
      <c r="M170" s="72">
        <v>0</v>
      </c>
      <c r="N170" s="72">
        <v>0</v>
      </c>
      <c r="O170" s="72">
        <v>0</v>
      </c>
      <c r="P170" s="75" t="s">
        <v>504</v>
      </c>
      <c r="Q170" s="155" t="s">
        <v>504</v>
      </c>
      <c r="U170" s="25" t="s">
        <v>481</v>
      </c>
      <c r="V170" s="26" t="s">
        <v>482</v>
      </c>
      <c r="W170" s="231"/>
      <c r="X170" s="231"/>
      <c r="Y170" s="231"/>
      <c r="Z170" s="231"/>
      <c r="AA170" s="231"/>
      <c r="AB170" s="231"/>
      <c r="AC170" s="231"/>
      <c r="AD170" s="231"/>
      <c r="AE170" s="231"/>
      <c r="AF170" s="231"/>
      <c r="AG170" s="231"/>
      <c r="AH170" s="231"/>
      <c r="AI170" s="231"/>
      <c r="AJ170" s="231"/>
      <c r="AK170" s="232"/>
    </row>
    <row r="171" spans="1:38" ht="18" customHeight="1">
      <c r="A171" s="111" t="s">
        <v>245</v>
      </c>
      <c r="B171" s="235" t="s">
        <v>246</v>
      </c>
      <c r="C171" s="219">
        <f>SUM(C172:C173)</f>
        <v>20213</v>
      </c>
      <c r="D171" s="221">
        <f t="shared" ref="D171:O171" si="61">SUM(D172:D173)</f>
        <v>0</v>
      </c>
      <c r="E171" s="221">
        <f t="shared" si="61"/>
        <v>0</v>
      </c>
      <c r="F171" s="221">
        <f>SUM(F172:F173)</f>
        <v>6438</v>
      </c>
      <c r="G171" s="221">
        <f t="shared" si="61"/>
        <v>0</v>
      </c>
      <c r="H171" s="221">
        <f t="shared" si="61"/>
        <v>0</v>
      </c>
      <c r="I171" s="221">
        <f>SUM(I172:I173)</f>
        <v>3</v>
      </c>
      <c r="J171" s="272">
        <f>SUM(J172:J173)</f>
        <v>26654</v>
      </c>
      <c r="K171" s="219">
        <f t="shared" si="61"/>
        <v>217</v>
      </c>
      <c r="L171" s="221">
        <f t="shared" si="61"/>
        <v>0</v>
      </c>
      <c r="M171" s="221">
        <f t="shared" si="61"/>
        <v>0</v>
      </c>
      <c r="N171" s="221">
        <f t="shared" si="61"/>
        <v>499</v>
      </c>
      <c r="O171" s="221">
        <f t="shared" si="61"/>
        <v>10</v>
      </c>
      <c r="P171" s="238"/>
      <c r="Q171" s="224"/>
      <c r="U171" s="23" t="s">
        <v>245</v>
      </c>
      <c r="V171" s="24" t="s">
        <v>246</v>
      </c>
      <c r="W171" s="212">
        <f t="shared" ref="W171:AK171" si="62">C171</f>
        <v>20213</v>
      </c>
      <c r="X171" s="212">
        <f t="shared" si="62"/>
        <v>0</v>
      </c>
      <c r="Y171" s="212">
        <f t="shared" si="62"/>
        <v>0</v>
      </c>
      <c r="Z171" s="212">
        <f t="shared" si="62"/>
        <v>6438</v>
      </c>
      <c r="AA171" s="212">
        <f t="shared" si="62"/>
        <v>0</v>
      </c>
      <c r="AB171" s="212">
        <f t="shared" si="62"/>
        <v>0</v>
      </c>
      <c r="AC171" s="212">
        <f t="shared" si="62"/>
        <v>3</v>
      </c>
      <c r="AD171" s="212">
        <f t="shared" si="62"/>
        <v>26654</v>
      </c>
      <c r="AE171" s="212">
        <f t="shared" si="62"/>
        <v>217</v>
      </c>
      <c r="AF171" s="212">
        <f t="shared" si="62"/>
        <v>0</v>
      </c>
      <c r="AG171" s="212">
        <f t="shared" si="62"/>
        <v>0</v>
      </c>
      <c r="AH171" s="212">
        <f t="shared" si="62"/>
        <v>499</v>
      </c>
      <c r="AI171" s="212">
        <f t="shared" si="62"/>
        <v>10</v>
      </c>
      <c r="AJ171" s="212">
        <f t="shared" si="62"/>
        <v>0</v>
      </c>
      <c r="AK171" s="213">
        <f t="shared" si="62"/>
        <v>0</v>
      </c>
    </row>
    <row r="172" spans="1:38" ht="18" customHeight="1">
      <c r="A172" s="25" t="s">
        <v>483</v>
      </c>
      <c r="B172" s="1" t="s">
        <v>247</v>
      </c>
      <c r="C172" s="195">
        <v>14043</v>
      </c>
      <c r="D172" s="60">
        <v>0</v>
      </c>
      <c r="E172" s="60">
        <v>0</v>
      </c>
      <c r="F172" s="60">
        <v>4303</v>
      </c>
      <c r="G172" s="60">
        <v>0</v>
      </c>
      <c r="H172" s="60">
        <v>0</v>
      </c>
      <c r="I172" s="60">
        <v>0</v>
      </c>
      <c r="J172" s="242">
        <f>SUM(C172:I172)</f>
        <v>18346</v>
      </c>
      <c r="K172" s="195">
        <v>159</v>
      </c>
      <c r="L172" s="60">
        <v>0</v>
      </c>
      <c r="M172" s="60">
        <v>0</v>
      </c>
      <c r="N172" s="60">
        <v>499</v>
      </c>
      <c r="O172" s="60">
        <v>0</v>
      </c>
      <c r="P172" s="75" t="s">
        <v>26</v>
      </c>
      <c r="Q172" s="155" t="s">
        <v>26</v>
      </c>
      <c r="U172" s="25" t="s">
        <v>483</v>
      </c>
      <c r="V172" s="26" t="s">
        <v>247</v>
      </c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128"/>
    </row>
    <row r="173" spans="1:38" ht="18" customHeight="1">
      <c r="A173" s="113" t="s">
        <v>484</v>
      </c>
      <c r="B173" s="1" t="s">
        <v>248</v>
      </c>
      <c r="C173" s="195">
        <v>6170</v>
      </c>
      <c r="D173" s="60">
        <v>0</v>
      </c>
      <c r="E173" s="60">
        <v>0</v>
      </c>
      <c r="F173" s="60">
        <v>2135</v>
      </c>
      <c r="G173" s="60">
        <v>0</v>
      </c>
      <c r="H173" s="60">
        <v>0</v>
      </c>
      <c r="I173" s="60">
        <v>3</v>
      </c>
      <c r="J173" s="242">
        <f>SUM(C173:I173)</f>
        <v>8308</v>
      </c>
      <c r="K173" s="195">
        <v>58</v>
      </c>
      <c r="L173" s="60">
        <v>0</v>
      </c>
      <c r="M173" s="60">
        <v>0</v>
      </c>
      <c r="N173" s="60">
        <v>0</v>
      </c>
      <c r="O173" s="60">
        <v>10</v>
      </c>
      <c r="P173" s="75" t="s">
        <v>26</v>
      </c>
      <c r="Q173" s="155" t="s">
        <v>504</v>
      </c>
      <c r="U173" s="113" t="s">
        <v>484</v>
      </c>
      <c r="V173" s="26" t="s">
        <v>248</v>
      </c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128"/>
    </row>
    <row r="174" spans="1:38" ht="18" customHeight="1">
      <c r="A174" s="108" t="s">
        <v>428</v>
      </c>
      <c r="B174" s="124" t="s">
        <v>249</v>
      </c>
      <c r="C174" s="63">
        <v>6116</v>
      </c>
      <c r="D174" s="64">
        <v>0</v>
      </c>
      <c r="E174" s="64">
        <v>58</v>
      </c>
      <c r="F174" s="64">
        <v>4403</v>
      </c>
      <c r="G174" s="64">
        <v>0</v>
      </c>
      <c r="H174" s="64">
        <v>0</v>
      </c>
      <c r="I174" s="64">
        <v>23</v>
      </c>
      <c r="J174" s="247">
        <f>SUM(C174:I174)</f>
        <v>10600</v>
      </c>
      <c r="K174" s="297">
        <v>5</v>
      </c>
      <c r="L174" s="64">
        <v>0</v>
      </c>
      <c r="M174" s="64">
        <v>0</v>
      </c>
      <c r="N174" s="64">
        <v>0</v>
      </c>
      <c r="O174" s="64">
        <v>0</v>
      </c>
      <c r="P174" s="266" t="s">
        <v>26</v>
      </c>
      <c r="Q174" s="267" t="s">
        <v>26</v>
      </c>
      <c r="U174" s="23" t="s">
        <v>428</v>
      </c>
      <c r="V174" s="24" t="s">
        <v>249</v>
      </c>
      <c r="W174" s="212">
        <f t="shared" ref="W174:AK176" si="63">C174</f>
        <v>6116</v>
      </c>
      <c r="X174" s="212">
        <f t="shared" si="63"/>
        <v>0</v>
      </c>
      <c r="Y174" s="212">
        <f t="shared" si="63"/>
        <v>58</v>
      </c>
      <c r="Z174" s="212">
        <f t="shared" si="63"/>
        <v>4403</v>
      </c>
      <c r="AA174" s="212">
        <f t="shared" si="63"/>
        <v>0</v>
      </c>
      <c r="AB174" s="212">
        <f t="shared" si="63"/>
        <v>0</v>
      </c>
      <c r="AC174" s="212">
        <f t="shared" si="63"/>
        <v>23</v>
      </c>
      <c r="AD174" s="212">
        <f t="shared" si="63"/>
        <v>10600</v>
      </c>
      <c r="AE174" s="212">
        <f t="shared" si="63"/>
        <v>5</v>
      </c>
      <c r="AF174" s="212">
        <f t="shared" si="63"/>
        <v>0</v>
      </c>
      <c r="AG174" s="212">
        <f t="shared" si="63"/>
        <v>0</v>
      </c>
      <c r="AH174" s="212">
        <f t="shared" si="63"/>
        <v>0</v>
      </c>
      <c r="AI174" s="212">
        <f t="shared" si="63"/>
        <v>0</v>
      </c>
      <c r="AJ174" s="212" t="str">
        <f t="shared" si="63"/>
        <v>○</v>
      </c>
      <c r="AK174" s="213" t="str">
        <f t="shared" si="63"/>
        <v>○</v>
      </c>
      <c r="AL174" s="8"/>
    </row>
    <row r="175" spans="1:38" s="8" customFormat="1" ht="18" customHeight="1">
      <c r="A175" s="111" t="s">
        <v>250</v>
      </c>
      <c r="B175" s="264" t="s">
        <v>251</v>
      </c>
      <c r="C175" s="63">
        <v>0</v>
      </c>
      <c r="D175" s="64" t="s">
        <v>504</v>
      </c>
      <c r="E175" s="64" t="s">
        <v>504</v>
      </c>
      <c r="F175" s="64">
        <v>123</v>
      </c>
      <c r="G175" s="64" t="s">
        <v>504</v>
      </c>
      <c r="H175" s="64" t="s">
        <v>504</v>
      </c>
      <c r="I175" s="64">
        <v>10</v>
      </c>
      <c r="J175" s="237">
        <f>SUM(C175:I175)</f>
        <v>133</v>
      </c>
      <c r="K175" s="297">
        <v>0</v>
      </c>
      <c r="L175" s="64">
        <v>0</v>
      </c>
      <c r="M175" s="64">
        <v>0</v>
      </c>
      <c r="N175" s="64" t="s">
        <v>504</v>
      </c>
      <c r="O175" s="64" t="s">
        <v>504</v>
      </c>
      <c r="P175" s="266" t="s">
        <v>504</v>
      </c>
      <c r="Q175" s="267" t="s">
        <v>504</v>
      </c>
      <c r="U175" s="23" t="s">
        <v>250</v>
      </c>
      <c r="V175" s="24" t="s">
        <v>251</v>
      </c>
      <c r="W175" s="212">
        <f t="shared" si="63"/>
        <v>0</v>
      </c>
      <c r="X175" s="212" t="str">
        <f t="shared" si="63"/>
        <v>／</v>
      </c>
      <c r="Y175" s="212" t="str">
        <f t="shared" si="63"/>
        <v>／</v>
      </c>
      <c r="Z175" s="212">
        <f t="shared" si="63"/>
        <v>123</v>
      </c>
      <c r="AA175" s="212" t="str">
        <f t="shared" si="63"/>
        <v>／</v>
      </c>
      <c r="AB175" s="212" t="str">
        <f t="shared" si="63"/>
        <v>／</v>
      </c>
      <c r="AC175" s="212">
        <f t="shared" si="63"/>
        <v>10</v>
      </c>
      <c r="AD175" s="212">
        <f t="shared" si="63"/>
        <v>133</v>
      </c>
      <c r="AE175" s="212">
        <f t="shared" si="63"/>
        <v>0</v>
      </c>
      <c r="AF175" s="212">
        <f t="shared" si="63"/>
        <v>0</v>
      </c>
      <c r="AG175" s="212">
        <f t="shared" si="63"/>
        <v>0</v>
      </c>
      <c r="AH175" s="212" t="str">
        <f t="shared" si="63"/>
        <v>／</v>
      </c>
      <c r="AI175" s="212" t="str">
        <f t="shared" si="63"/>
        <v>／</v>
      </c>
      <c r="AJ175" s="212" t="str">
        <f t="shared" si="63"/>
        <v>／</v>
      </c>
      <c r="AK175" s="213" t="str">
        <f t="shared" si="63"/>
        <v>／</v>
      </c>
      <c r="AL175" s="5"/>
    </row>
    <row r="176" spans="1:38" s="18" customFormat="1" ht="18" customHeight="1">
      <c r="A176" s="116" t="s">
        <v>392</v>
      </c>
      <c r="B176" s="324" t="s">
        <v>393</v>
      </c>
      <c r="C176" s="282">
        <f>SUM(C177:C178)</f>
        <v>2607</v>
      </c>
      <c r="D176" s="146" t="s">
        <v>504</v>
      </c>
      <c r="E176" s="146" t="s">
        <v>504</v>
      </c>
      <c r="F176" s="146">
        <f>SUM(F177:F178)</f>
        <v>4094</v>
      </c>
      <c r="G176" s="146" t="s">
        <v>504</v>
      </c>
      <c r="H176" s="146" t="s">
        <v>504</v>
      </c>
      <c r="I176" s="146" t="s">
        <v>504</v>
      </c>
      <c r="J176" s="325">
        <f>SUM(J177:J178)</f>
        <v>6701</v>
      </c>
      <c r="K176" s="282">
        <f t="shared" ref="K176:O176" si="64">SUM(K177:K178)</f>
        <v>26</v>
      </c>
      <c r="L176" s="146">
        <f t="shared" si="64"/>
        <v>39</v>
      </c>
      <c r="M176" s="146">
        <f t="shared" si="64"/>
        <v>78</v>
      </c>
      <c r="N176" s="146">
        <f t="shared" si="64"/>
        <v>108</v>
      </c>
      <c r="O176" s="146">
        <f t="shared" si="64"/>
        <v>0</v>
      </c>
      <c r="P176" s="284"/>
      <c r="Q176" s="285"/>
      <c r="U176" s="142" t="s">
        <v>392</v>
      </c>
      <c r="V176" s="286" t="s">
        <v>393</v>
      </c>
      <c r="W176" s="287">
        <f t="shared" si="63"/>
        <v>2607</v>
      </c>
      <c r="X176" s="287" t="str">
        <f t="shared" si="63"/>
        <v>／</v>
      </c>
      <c r="Y176" s="287" t="str">
        <f t="shared" si="63"/>
        <v>／</v>
      </c>
      <c r="Z176" s="287">
        <f t="shared" si="63"/>
        <v>4094</v>
      </c>
      <c r="AA176" s="287" t="str">
        <f t="shared" si="63"/>
        <v>／</v>
      </c>
      <c r="AB176" s="287" t="str">
        <f t="shared" si="63"/>
        <v>／</v>
      </c>
      <c r="AC176" s="287" t="str">
        <f t="shared" si="63"/>
        <v>／</v>
      </c>
      <c r="AD176" s="287">
        <f t="shared" si="63"/>
        <v>6701</v>
      </c>
      <c r="AE176" s="287">
        <f t="shared" si="63"/>
        <v>26</v>
      </c>
      <c r="AF176" s="287">
        <f t="shared" si="63"/>
        <v>39</v>
      </c>
      <c r="AG176" s="287">
        <f t="shared" si="63"/>
        <v>78</v>
      </c>
      <c r="AH176" s="287">
        <f t="shared" si="63"/>
        <v>108</v>
      </c>
      <c r="AI176" s="287">
        <f t="shared" si="63"/>
        <v>0</v>
      </c>
      <c r="AJ176" s="287">
        <f t="shared" si="63"/>
        <v>0</v>
      </c>
      <c r="AK176" s="288">
        <f t="shared" si="63"/>
        <v>0</v>
      </c>
    </row>
    <row r="177" spans="1:38" s="18" customFormat="1" ht="18" customHeight="1">
      <c r="A177" s="117" t="s">
        <v>379</v>
      </c>
      <c r="B177" s="304" t="s">
        <v>485</v>
      </c>
      <c r="C177" s="289">
        <v>2356</v>
      </c>
      <c r="D177" s="145" t="s">
        <v>504</v>
      </c>
      <c r="E177" s="145" t="s">
        <v>504</v>
      </c>
      <c r="F177" s="145">
        <v>3165</v>
      </c>
      <c r="G177" s="145" t="s">
        <v>504</v>
      </c>
      <c r="H177" s="145" t="s">
        <v>504</v>
      </c>
      <c r="I177" s="145" t="s">
        <v>504</v>
      </c>
      <c r="J177" s="326">
        <f>SUM(C177:I177)</f>
        <v>5521</v>
      </c>
      <c r="K177" s="289">
        <v>26</v>
      </c>
      <c r="L177" s="145">
        <v>39</v>
      </c>
      <c r="M177" s="145">
        <v>78</v>
      </c>
      <c r="N177" s="145">
        <v>108</v>
      </c>
      <c r="O177" s="145">
        <v>0</v>
      </c>
      <c r="P177" s="291" t="s">
        <v>504</v>
      </c>
      <c r="Q177" s="292" t="s">
        <v>26</v>
      </c>
      <c r="U177" s="115" t="s">
        <v>379</v>
      </c>
      <c r="V177" s="293" t="s">
        <v>485</v>
      </c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43"/>
    </row>
    <row r="178" spans="1:38" s="18" customFormat="1" ht="18" customHeight="1">
      <c r="A178" s="119" t="s">
        <v>378</v>
      </c>
      <c r="B178" s="304" t="s">
        <v>429</v>
      </c>
      <c r="C178" s="289">
        <v>251</v>
      </c>
      <c r="D178" s="145" t="s">
        <v>504</v>
      </c>
      <c r="E178" s="145" t="s">
        <v>504</v>
      </c>
      <c r="F178" s="145">
        <v>929</v>
      </c>
      <c r="G178" s="145" t="s">
        <v>504</v>
      </c>
      <c r="H178" s="145" t="s">
        <v>504</v>
      </c>
      <c r="I178" s="145" t="s">
        <v>504</v>
      </c>
      <c r="J178" s="326">
        <f>SUM(C178:I178)</f>
        <v>1180</v>
      </c>
      <c r="K178" s="289" t="s">
        <v>504</v>
      </c>
      <c r="L178" s="145" t="s">
        <v>504</v>
      </c>
      <c r="M178" s="145" t="s">
        <v>504</v>
      </c>
      <c r="N178" s="145" t="s">
        <v>504</v>
      </c>
      <c r="O178" s="145" t="s">
        <v>504</v>
      </c>
      <c r="P178" s="291" t="s">
        <v>504</v>
      </c>
      <c r="Q178" s="292" t="s">
        <v>504</v>
      </c>
      <c r="U178" s="121" t="s">
        <v>378</v>
      </c>
      <c r="V178" s="293" t="s">
        <v>486</v>
      </c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43"/>
      <c r="AL178" s="19"/>
    </row>
    <row r="179" spans="1:38" s="8" customFormat="1" ht="18" customHeight="1">
      <c r="A179" s="108" t="s">
        <v>404</v>
      </c>
      <c r="B179" s="124" t="s">
        <v>252</v>
      </c>
      <c r="C179" s="42">
        <f>SUM(C180:C182)</f>
        <v>10846</v>
      </c>
      <c r="D179" s="45">
        <f t="shared" ref="D179:O179" si="65">SUM(D180:D182)</f>
        <v>0</v>
      </c>
      <c r="E179" s="45">
        <f t="shared" si="65"/>
        <v>6</v>
      </c>
      <c r="F179" s="45">
        <f t="shared" si="65"/>
        <v>9681</v>
      </c>
      <c r="G179" s="45">
        <f t="shared" si="65"/>
        <v>0</v>
      </c>
      <c r="H179" s="45">
        <f t="shared" si="65"/>
        <v>0</v>
      </c>
      <c r="I179" s="45">
        <f t="shared" si="65"/>
        <v>0</v>
      </c>
      <c r="J179" s="247">
        <f>SUM(J180:J182)</f>
        <v>20533</v>
      </c>
      <c r="K179" s="42">
        <f t="shared" si="65"/>
        <v>5</v>
      </c>
      <c r="L179" s="45">
        <f t="shared" si="65"/>
        <v>0</v>
      </c>
      <c r="M179" s="45">
        <f t="shared" si="65"/>
        <v>0</v>
      </c>
      <c r="N179" s="45">
        <f t="shared" si="65"/>
        <v>0</v>
      </c>
      <c r="O179" s="45">
        <f t="shared" si="65"/>
        <v>37</v>
      </c>
      <c r="P179" s="252"/>
      <c r="Q179" s="253"/>
      <c r="U179" s="23" t="s">
        <v>404</v>
      </c>
      <c r="V179" s="24" t="s">
        <v>252</v>
      </c>
      <c r="W179" s="212">
        <f t="shared" ref="W179:AK179" si="66">C179</f>
        <v>10846</v>
      </c>
      <c r="X179" s="212">
        <f t="shared" si="66"/>
        <v>0</v>
      </c>
      <c r="Y179" s="212">
        <f t="shared" si="66"/>
        <v>6</v>
      </c>
      <c r="Z179" s="212">
        <f t="shared" si="66"/>
        <v>9681</v>
      </c>
      <c r="AA179" s="212">
        <f t="shared" si="66"/>
        <v>0</v>
      </c>
      <c r="AB179" s="212">
        <f t="shared" si="66"/>
        <v>0</v>
      </c>
      <c r="AC179" s="212">
        <f t="shared" si="66"/>
        <v>0</v>
      </c>
      <c r="AD179" s="212">
        <f t="shared" si="66"/>
        <v>20533</v>
      </c>
      <c r="AE179" s="212">
        <f t="shared" si="66"/>
        <v>5</v>
      </c>
      <c r="AF179" s="212">
        <f t="shared" si="66"/>
        <v>0</v>
      </c>
      <c r="AG179" s="212">
        <f t="shared" si="66"/>
        <v>0</v>
      </c>
      <c r="AH179" s="212">
        <f t="shared" si="66"/>
        <v>0</v>
      </c>
      <c r="AI179" s="212">
        <f t="shared" si="66"/>
        <v>37</v>
      </c>
      <c r="AJ179" s="212">
        <f t="shared" si="66"/>
        <v>0</v>
      </c>
      <c r="AK179" s="213">
        <f t="shared" si="66"/>
        <v>0</v>
      </c>
      <c r="AL179" s="5"/>
    </row>
    <row r="180" spans="1:38" ht="18" customHeight="1">
      <c r="A180" s="109" t="s">
        <v>405</v>
      </c>
      <c r="B180" s="125" t="s">
        <v>253</v>
      </c>
      <c r="C180" s="58">
        <v>9174</v>
      </c>
      <c r="D180" s="60">
        <v>0</v>
      </c>
      <c r="E180" s="60">
        <v>6</v>
      </c>
      <c r="F180" s="60">
        <v>8060</v>
      </c>
      <c r="G180" s="60">
        <v>0</v>
      </c>
      <c r="H180" s="60">
        <v>0</v>
      </c>
      <c r="I180" s="60">
        <v>0</v>
      </c>
      <c r="J180" s="218">
        <f>SUM(C180:I180)</f>
        <v>17240</v>
      </c>
      <c r="K180" s="58">
        <v>5</v>
      </c>
      <c r="L180" s="60">
        <v>0</v>
      </c>
      <c r="M180" s="60">
        <v>0</v>
      </c>
      <c r="N180" s="60">
        <v>0</v>
      </c>
      <c r="O180" s="60">
        <v>27</v>
      </c>
      <c r="P180" s="75" t="s">
        <v>26</v>
      </c>
      <c r="Q180" s="155" t="s">
        <v>26</v>
      </c>
      <c r="U180" s="25" t="s">
        <v>405</v>
      </c>
      <c r="V180" s="26" t="s">
        <v>253</v>
      </c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128"/>
    </row>
    <row r="181" spans="1:38" ht="18" customHeight="1">
      <c r="A181" s="109" t="s">
        <v>406</v>
      </c>
      <c r="B181" s="125" t="s">
        <v>254</v>
      </c>
      <c r="C181" s="58">
        <v>1664</v>
      </c>
      <c r="D181" s="60">
        <v>0</v>
      </c>
      <c r="E181" s="60">
        <v>0</v>
      </c>
      <c r="F181" s="60">
        <v>1615</v>
      </c>
      <c r="G181" s="60">
        <v>0</v>
      </c>
      <c r="H181" s="60">
        <v>0</v>
      </c>
      <c r="I181" s="60">
        <v>0</v>
      </c>
      <c r="J181" s="218">
        <f>SUM(C181:I181)</f>
        <v>3279</v>
      </c>
      <c r="K181" s="58">
        <v>0</v>
      </c>
      <c r="L181" s="60">
        <v>0</v>
      </c>
      <c r="M181" s="60">
        <v>0</v>
      </c>
      <c r="N181" s="60">
        <v>0</v>
      </c>
      <c r="O181" s="60">
        <v>10</v>
      </c>
      <c r="P181" s="75" t="s">
        <v>504</v>
      </c>
      <c r="Q181" s="155" t="s">
        <v>504</v>
      </c>
      <c r="U181" s="25" t="s">
        <v>406</v>
      </c>
      <c r="V181" s="26" t="s">
        <v>254</v>
      </c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128"/>
    </row>
    <row r="182" spans="1:38" ht="18" customHeight="1">
      <c r="A182" s="110" t="s">
        <v>407</v>
      </c>
      <c r="B182" s="125" t="s">
        <v>255</v>
      </c>
      <c r="C182" s="71">
        <v>8</v>
      </c>
      <c r="D182" s="72">
        <v>0</v>
      </c>
      <c r="E182" s="72">
        <v>0</v>
      </c>
      <c r="F182" s="72">
        <v>6</v>
      </c>
      <c r="G182" s="72">
        <v>0</v>
      </c>
      <c r="H182" s="72">
        <v>0</v>
      </c>
      <c r="I182" s="72">
        <v>0</v>
      </c>
      <c r="J182" s="323">
        <f>SUM(C182:I182)</f>
        <v>14</v>
      </c>
      <c r="K182" s="71">
        <v>0</v>
      </c>
      <c r="L182" s="72">
        <v>0</v>
      </c>
      <c r="M182" s="72">
        <v>0</v>
      </c>
      <c r="N182" s="72">
        <v>0</v>
      </c>
      <c r="O182" s="72">
        <v>0</v>
      </c>
      <c r="P182" s="186" t="s">
        <v>504</v>
      </c>
      <c r="Q182" s="187" t="s">
        <v>504</v>
      </c>
      <c r="U182" s="113" t="s">
        <v>407</v>
      </c>
      <c r="V182" s="26" t="s">
        <v>255</v>
      </c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128"/>
      <c r="AL182" s="8"/>
    </row>
    <row r="183" spans="1:38" s="8" customFormat="1" ht="18" customHeight="1">
      <c r="A183" s="111" t="s">
        <v>256</v>
      </c>
      <c r="B183" s="264" t="s">
        <v>257</v>
      </c>
      <c r="C183" s="61">
        <v>8871</v>
      </c>
      <c r="D183" s="62">
        <v>9</v>
      </c>
      <c r="E183" s="62">
        <v>4</v>
      </c>
      <c r="F183" s="62">
        <v>5124</v>
      </c>
      <c r="G183" s="62">
        <v>0</v>
      </c>
      <c r="H183" s="62">
        <v>0</v>
      </c>
      <c r="I183" s="62">
        <v>534</v>
      </c>
      <c r="J183" s="141">
        <f>SUM(C183:I183)</f>
        <v>14542</v>
      </c>
      <c r="K183" s="54">
        <v>8</v>
      </c>
      <c r="L183" s="62">
        <v>0</v>
      </c>
      <c r="M183" s="62">
        <v>0</v>
      </c>
      <c r="N183" s="62">
        <v>0</v>
      </c>
      <c r="O183" s="64">
        <v>0</v>
      </c>
      <c r="P183" s="266" t="s">
        <v>504</v>
      </c>
      <c r="Q183" s="267" t="s">
        <v>26</v>
      </c>
      <c r="U183" s="23" t="s">
        <v>256</v>
      </c>
      <c r="V183" s="24" t="s">
        <v>257</v>
      </c>
      <c r="W183" s="212">
        <f t="shared" ref="W183:AK184" si="67">C183</f>
        <v>8871</v>
      </c>
      <c r="X183" s="212">
        <f t="shared" si="67"/>
        <v>9</v>
      </c>
      <c r="Y183" s="212">
        <f t="shared" si="67"/>
        <v>4</v>
      </c>
      <c r="Z183" s="212">
        <f t="shared" si="67"/>
        <v>5124</v>
      </c>
      <c r="AA183" s="212">
        <f t="shared" si="67"/>
        <v>0</v>
      </c>
      <c r="AB183" s="212">
        <f t="shared" si="67"/>
        <v>0</v>
      </c>
      <c r="AC183" s="212">
        <f t="shared" si="67"/>
        <v>534</v>
      </c>
      <c r="AD183" s="212">
        <f t="shared" si="67"/>
        <v>14542</v>
      </c>
      <c r="AE183" s="212">
        <f t="shared" si="67"/>
        <v>8</v>
      </c>
      <c r="AF183" s="212">
        <f t="shared" si="67"/>
        <v>0</v>
      </c>
      <c r="AG183" s="212">
        <f t="shared" si="67"/>
        <v>0</v>
      </c>
      <c r="AH183" s="212">
        <f t="shared" si="67"/>
        <v>0</v>
      </c>
      <c r="AI183" s="212">
        <f t="shared" si="67"/>
        <v>0</v>
      </c>
      <c r="AJ183" s="212" t="str">
        <f t="shared" si="67"/>
        <v>／</v>
      </c>
      <c r="AK183" s="213" t="str">
        <f t="shared" si="67"/>
        <v>○</v>
      </c>
    </row>
    <row r="184" spans="1:38" s="8" customFormat="1" ht="18" customHeight="1">
      <c r="A184" s="108" t="s">
        <v>258</v>
      </c>
      <c r="B184" s="124" t="s">
        <v>259</v>
      </c>
      <c r="C184" s="327">
        <f>SUM(C185:C189)</f>
        <v>4005</v>
      </c>
      <c r="D184" s="45">
        <f t="shared" ref="D184:N184" si="68">SUM(D185:D189)</f>
        <v>5</v>
      </c>
      <c r="E184" s="45">
        <f t="shared" si="68"/>
        <v>187</v>
      </c>
      <c r="F184" s="45">
        <f t="shared" si="68"/>
        <v>7021</v>
      </c>
      <c r="G184" s="45" t="s">
        <v>504</v>
      </c>
      <c r="H184" s="45" t="s">
        <v>504</v>
      </c>
      <c r="I184" s="45">
        <f t="shared" si="68"/>
        <v>47</v>
      </c>
      <c r="J184" s="247">
        <f>SUM(J185:J189)</f>
        <v>11265</v>
      </c>
      <c r="K184" s="327">
        <f t="shared" si="68"/>
        <v>28</v>
      </c>
      <c r="L184" s="45" t="s">
        <v>507</v>
      </c>
      <c r="M184" s="45" t="s">
        <v>507</v>
      </c>
      <c r="N184" s="45">
        <f t="shared" si="68"/>
        <v>0</v>
      </c>
      <c r="O184" s="328" t="s">
        <v>18</v>
      </c>
      <c r="P184" s="252"/>
      <c r="Q184" s="253"/>
      <c r="U184" s="23" t="s">
        <v>258</v>
      </c>
      <c r="V184" s="24" t="s">
        <v>259</v>
      </c>
      <c r="W184" s="212">
        <f t="shared" si="67"/>
        <v>4005</v>
      </c>
      <c r="X184" s="212">
        <f t="shared" si="67"/>
        <v>5</v>
      </c>
      <c r="Y184" s="212">
        <f t="shared" si="67"/>
        <v>187</v>
      </c>
      <c r="Z184" s="212">
        <f t="shared" si="67"/>
        <v>7021</v>
      </c>
      <c r="AA184" s="212" t="str">
        <f t="shared" si="67"/>
        <v>／</v>
      </c>
      <c r="AB184" s="212" t="str">
        <f t="shared" si="67"/>
        <v>／</v>
      </c>
      <c r="AC184" s="212">
        <f t="shared" si="67"/>
        <v>47</v>
      </c>
      <c r="AD184" s="212">
        <f t="shared" si="67"/>
        <v>11265</v>
      </c>
      <c r="AE184" s="212">
        <f t="shared" si="67"/>
        <v>28</v>
      </c>
      <c r="AF184" s="212" t="str">
        <f t="shared" si="67"/>
        <v>／</v>
      </c>
      <c r="AG184" s="212" t="str">
        <f t="shared" si="67"/>
        <v>／</v>
      </c>
      <c r="AH184" s="212">
        <f t="shared" si="67"/>
        <v>0</v>
      </c>
      <c r="AI184" s="212" t="str">
        <f t="shared" si="67"/>
        <v>***</v>
      </c>
      <c r="AJ184" s="212">
        <f t="shared" si="67"/>
        <v>0</v>
      </c>
      <c r="AK184" s="213">
        <f t="shared" si="67"/>
        <v>0</v>
      </c>
      <c r="AL184" s="5"/>
    </row>
    <row r="185" spans="1:38" ht="18" customHeight="1">
      <c r="A185" s="109" t="s">
        <v>487</v>
      </c>
      <c r="B185" s="125" t="s">
        <v>260</v>
      </c>
      <c r="C185" s="131">
        <v>2980</v>
      </c>
      <c r="D185" s="56">
        <v>5</v>
      </c>
      <c r="E185" s="56">
        <v>15</v>
      </c>
      <c r="F185" s="56">
        <v>4197</v>
      </c>
      <c r="G185" s="60" t="s">
        <v>504</v>
      </c>
      <c r="H185" s="60" t="s">
        <v>504</v>
      </c>
      <c r="I185" s="56">
        <v>44</v>
      </c>
      <c r="J185" s="193">
        <f>SUM(C185:I185)</f>
        <v>7241</v>
      </c>
      <c r="K185" s="55">
        <v>28</v>
      </c>
      <c r="L185" s="60" t="s">
        <v>507</v>
      </c>
      <c r="M185" s="60" t="s">
        <v>507</v>
      </c>
      <c r="N185" s="56">
        <v>0</v>
      </c>
      <c r="O185" s="60">
        <v>0</v>
      </c>
      <c r="P185" s="329" t="s">
        <v>504</v>
      </c>
      <c r="Q185" s="155" t="s">
        <v>26</v>
      </c>
      <c r="U185" s="25" t="s">
        <v>487</v>
      </c>
      <c r="V185" s="26" t="s">
        <v>260</v>
      </c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128"/>
    </row>
    <row r="186" spans="1:38" ht="18" customHeight="1">
      <c r="A186" s="109" t="s">
        <v>261</v>
      </c>
      <c r="B186" s="125" t="s">
        <v>488</v>
      </c>
      <c r="C186" s="131">
        <v>210</v>
      </c>
      <c r="D186" s="56">
        <v>0</v>
      </c>
      <c r="E186" s="56">
        <v>6</v>
      </c>
      <c r="F186" s="56">
        <v>154</v>
      </c>
      <c r="G186" s="60" t="s">
        <v>504</v>
      </c>
      <c r="H186" s="60" t="s">
        <v>504</v>
      </c>
      <c r="I186" s="56">
        <v>1</v>
      </c>
      <c r="J186" s="193">
        <f>SUM(C186:I186)</f>
        <v>371</v>
      </c>
      <c r="K186" s="58" t="s">
        <v>454</v>
      </c>
      <c r="L186" s="60" t="s">
        <v>507</v>
      </c>
      <c r="M186" s="60" t="s">
        <v>507</v>
      </c>
      <c r="N186" s="56">
        <v>0</v>
      </c>
      <c r="O186" s="60">
        <v>0</v>
      </c>
      <c r="P186" s="329" t="s">
        <v>504</v>
      </c>
      <c r="Q186" s="155" t="s">
        <v>26</v>
      </c>
      <c r="U186" s="25" t="s">
        <v>261</v>
      </c>
      <c r="V186" s="26" t="s">
        <v>488</v>
      </c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128"/>
    </row>
    <row r="187" spans="1:38" ht="18" customHeight="1">
      <c r="A187" s="109" t="s">
        <v>262</v>
      </c>
      <c r="B187" s="125" t="s">
        <v>263</v>
      </c>
      <c r="C187" s="131">
        <v>235</v>
      </c>
      <c r="D187" s="56">
        <v>0</v>
      </c>
      <c r="E187" s="56">
        <v>7</v>
      </c>
      <c r="F187" s="56">
        <v>923</v>
      </c>
      <c r="G187" s="60" t="s">
        <v>504</v>
      </c>
      <c r="H187" s="60" t="s">
        <v>504</v>
      </c>
      <c r="I187" s="56">
        <v>1</v>
      </c>
      <c r="J187" s="193">
        <f>SUM(C187:I187)</f>
        <v>1166</v>
      </c>
      <c r="K187" s="58" t="s">
        <v>454</v>
      </c>
      <c r="L187" s="60" t="s">
        <v>507</v>
      </c>
      <c r="M187" s="60" t="s">
        <v>507</v>
      </c>
      <c r="N187" s="56">
        <v>0</v>
      </c>
      <c r="O187" s="60">
        <v>0</v>
      </c>
      <c r="P187" s="329" t="s">
        <v>504</v>
      </c>
      <c r="Q187" s="155" t="s">
        <v>26</v>
      </c>
      <c r="U187" s="25" t="s">
        <v>262</v>
      </c>
      <c r="V187" s="26" t="s">
        <v>263</v>
      </c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128"/>
    </row>
    <row r="188" spans="1:38" ht="18" customHeight="1">
      <c r="A188" s="109" t="s">
        <v>264</v>
      </c>
      <c r="B188" s="125" t="s">
        <v>265</v>
      </c>
      <c r="C188" s="330">
        <v>520</v>
      </c>
      <c r="D188" s="72">
        <v>0</v>
      </c>
      <c r="E188" s="72">
        <v>159</v>
      </c>
      <c r="F188" s="72">
        <v>745</v>
      </c>
      <c r="G188" s="72" t="s">
        <v>504</v>
      </c>
      <c r="H188" s="72" t="s">
        <v>504</v>
      </c>
      <c r="I188" s="72">
        <v>1</v>
      </c>
      <c r="J188" s="323">
        <f>SUM(C188:I188)</f>
        <v>1425</v>
      </c>
      <c r="K188" s="58" t="s">
        <v>454</v>
      </c>
      <c r="L188" s="60" t="s">
        <v>507</v>
      </c>
      <c r="M188" s="60" t="s">
        <v>507</v>
      </c>
      <c r="N188" s="72">
        <v>0</v>
      </c>
      <c r="O188" s="60">
        <v>0</v>
      </c>
      <c r="P188" s="329" t="s">
        <v>504</v>
      </c>
      <c r="Q188" s="155" t="s">
        <v>26</v>
      </c>
      <c r="U188" s="25" t="s">
        <v>264</v>
      </c>
      <c r="V188" s="26" t="s">
        <v>265</v>
      </c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128"/>
      <c r="AL188" s="2"/>
    </row>
    <row r="189" spans="1:38" s="2" customFormat="1" ht="18" customHeight="1">
      <c r="A189" s="109" t="s">
        <v>266</v>
      </c>
      <c r="B189" s="125" t="s">
        <v>267</v>
      </c>
      <c r="C189" s="131">
        <v>60</v>
      </c>
      <c r="D189" s="56">
        <v>0</v>
      </c>
      <c r="E189" s="56">
        <v>0</v>
      </c>
      <c r="F189" s="56">
        <v>1002</v>
      </c>
      <c r="G189" s="60" t="s">
        <v>504</v>
      </c>
      <c r="H189" s="60" t="s">
        <v>504</v>
      </c>
      <c r="I189" s="56">
        <v>0</v>
      </c>
      <c r="J189" s="193">
        <f>SUM(C189:I189)</f>
        <v>1062</v>
      </c>
      <c r="K189" s="58" t="s">
        <v>454</v>
      </c>
      <c r="L189" s="60" t="s">
        <v>507</v>
      </c>
      <c r="M189" s="60" t="s">
        <v>507</v>
      </c>
      <c r="N189" s="56">
        <v>0</v>
      </c>
      <c r="O189" s="60">
        <v>0</v>
      </c>
      <c r="P189" s="329" t="s">
        <v>504</v>
      </c>
      <c r="Q189" s="155" t="s">
        <v>26</v>
      </c>
      <c r="U189" s="25" t="s">
        <v>266</v>
      </c>
      <c r="V189" s="26" t="s">
        <v>267</v>
      </c>
      <c r="W189" s="279"/>
      <c r="X189" s="279"/>
      <c r="Y189" s="279"/>
      <c r="Z189" s="279"/>
      <c r="AA189" s="279"/>
      <c r="AB189" s="279"/>
      <c r="AC189" s="279"/>
      <c r="AD189" s="279"/>
      <c r="AE189" s="279"/>
      <c r="AF189" s="279"/>
      <c r="AG189" s="279"/>
      <c r="AH189" s="279"/>
      <c r="AI189" s="279"/>
      <c r="AJ189" s="279"/>
      <c r="AK189" s="280"/>
      <c r="AL189" s="8"/>
    </row>
    <row r="190" spans="1:38" s="8" customFormat="1" ht="18" customHeight="1">
      <c r="A190" s="108">
        <v>33</v>
      </c>
      <c r="B190" s="124" t="s">
        <v>268</v>
      </c>
      <c r="C190" s="228">
        <f>SUM(C191:C194)</f>
        <v>13475</v>
      </c>
      <c r="D190" s="220">
        <f t="shared" ref="D190:O190" si="69">SUM(D191:D194)</f>
        <v>0</v>
      </c>
      <c r="E190" s="221">
        <f t="shared" si="69"/>
        <v>0</v>
      </c>
      <c r="F190" s="220">
        <f t="shared" si="69"/>
        <v>10725</v>
      </c>
      <c r="G190" s="221">
        <f t="shared" si="69"/>
        <v>1</v>
      </c>
      <c r="H190" s="220">
        <f t="shared" si="69"/>
        <v>0</v>
      </c>
      <c r="I190" s="221">
        <f t="shared" si="69"/>
        <v>0</v>
      </c>
      <c r="J190" s="222">
        <f>SUM(J191:J194)</f>
        <v>24201</v>
      </c>
      <c r="K190" s="228">
        <f t="shared" si="69"/>
        <v>33</v>
      </c>
      <c r="L190" s="220">
        <f t="shared" si="69"/>
        <v>44</v>
      </c>
      <c r="M190" s="221">
        <f t="shared" si="69"/>
        <v>65</v>
      </c>
      <c r="N190" s="220">
        <f t="shared" si="69"/>
        <v>306</v>
      </c>
      <c r="O190" s="221">
        <f t="shared" si="69"/>
        <v>12</v>
      </c>
      <c r="P190" s="220"/>
      <c r="Q190" s="331"/>
      <c r="U190" s="23">
        <v>33</v>
      </c>
      <c r="V190" s="24" t="s">
        <v>268</v>
      </c>
      <c r="W190" s="212">
        <f t="shared" ref="W190:AK190" si="70">C190</f>
        <v>13475</v>
      </c>
      <c r="X190" s="212">
        <f t="shared" si="70"/>
        <v>0</v>
      </c>
      <c r="Y190" s="212">
        <f t="shared" si="70"/>
        <v>0</v>
      </c>
      <c r="Z190" s="212">
        <f t="shared" si="70"/>
        <v>10725</v>
      </c>
      <c r="AA190" s="212">
        <f t="shared" si="70"/>
        <v>1</v>
      </c>
      <c r="AB190" s="212">
        <f t="shared" si="70"/>
        <v>0</v>
      </c>
      <c r="AC190" s="212">
        <f t="shared" si="70"/>
        <v>0</v>
      </c>
      <c r="AD190" s="212">
        <f t="shared" si="70"/>
        <v>24201</v>
      </c>
      <c r="AE190" s="212">
        <f t="shared" si="70"/>
        <v>33</v>
      </c>
      <c r="AF190" s="212">
        <f t="shared" si="70"/>
        <v>44</v>
      </c>
      <c r="AG190" s="212">
        <f t="shared" si="70"/>
        <v>65</v>
      </c>
      <c r="AH190" s="212">
        <f t="shared" si="70"/>
        <v>306</v>
      </c>
      <c r="AI190" s="212">
        <f t="shared" si="70"/>
        <v>12</v>
      </c>
      <c r="AJ190" s="212">
        <f t="shared" si="70"/>
        <v>0</v>
      </c>
      <c r="AK190" s="213">
        <f t="shared" si="70"/>
        <v>0</v>
      </c>
      <c r="AL190" s="5"/>
    </row>
    <row r="191" spans="1:38" ht="18" customHeight="1">
      <c r="A191" s="109" t="s">
        <v>269</v>
      </c>
      <c r="B191" s="125" t="s">
        <v>270</v>
      </c>
      <c r="C191" s="191">
        <v>12784</v>
      </c>
      <c r="D191" s="332">
        <v>0</v>
      </c>
      <c r="E191" s="56">
        <v>0</v>
      </c>
      <c r="F191" s="332">
        <v>10308</v>
      </c>
      <c r="G191" s="56">
        <v>1</v>
      </c>
      <c r="H191" s="332">
        <v>0</v>
      </c>
      <c r="I191" s="56">
        <v>0</v>
      </c>
      <c r="J191" s="226">
        <f>SUM(C191:I191)</f>
        <v>23093</v>
      </c>
      <c r="K191" s="191">
        <v>32</v>
      </c>
      <c r="L191" s="332">
        <v>28</v>
      </c>
      <c r="M191" s="56">
        <v>32</v>
      </c>
      <c r="N191" s="332">
        <v>306</v>
      </c>
      <c r="O191" s="56">
        <v>12</v>
      </c>
      <c r="P191" s="227" t="s">
        <v>26</v>
      </c>
      <c r="Q191" s="155" t="s">
        <v>26</v>
      </c>
      <c r="U191" s="25" t="s">
        <v>269</v>
      </c>
      <c r="V191" s="26" t="s">
        <v>270</v>
      </c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128"/>
    </row>
    <row r="192" spans="1:38" ht="18" customHeight="1">
      <c r="A192" s="109" t="s">
        <v>271</v>
      </c>
      <c r="B192" s="125" t="s">
        <v>272</v>
      </c>
      <c r="C192" s="191">
        <v>370</v>
      </c>
      <c r="D192" s="332">
        <v>0</v>
      </c>
      <c r="E192" s="56">
        <v>0</v>
      </c>
      <c r="F192" s="332">
        <v>264</v>
      </c>
      <c r="G192" s="56">
        <v>0</v>
      </c>
      <c r="H192" s="332">
        <v>0</v>
      </c>
      <c r="I192" s="56">
        <v>0</v>
      </c>
      <c r="J192" s="226">
        <f>SUM(C192:I192)</f>
        <v>634</v>
      </c>
      <c r="K192" s="191">
        <v>0</v>
      </c>
      <c r="L192" s="332">
        <v>0</v>
      </c>
      <c r="M192" s="56">
        <v>0</v>
      </c>
      <c r="N192" s="332">
        <v>0</v>
      </c>
      <c r="O192" s="56">
        <v>0</v>
      </c>
      <c r="P192" s="227" t="s">
        <v>504</v>
      </c>
      <c r="Q192" s="155" t="s">
        <v>504</v>
      </c>
      <c r="U192" s="25" t="s">
        <v>271</v>
      </c>
      <c r="V192" s="26" t="s">
        <v>272</v>
      </c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128"/>
    </row>
    <row r="193" spans="1:38" ht="18" customHeight="1">
      <c r="A193" s="109" t="s">
        <v>273</v>
      </c>
      <c r="B193" s="125" t="s">
        <v>274</v>
      </c>
      <c r="C193" s="233">
        <v>276</v>
      </c>
      <c r="D193" s="234">
        <v>0</v>
      </c>
      <c r="E193" s="72">
        <v>0</v>
      </c>
      <c r="F193" s="234">
        <v>123</v>
      </c>
      <c r="G193" s="72">
        <v>0</v>
      </c>
      <c r="H193" s="234">
        <v>0</v>
      </c>
      <c r="I193" s="72">
        <v>0</v>
      </c>
      <c r="J193" s="333">
        <f>SUM(C193:I193)</f>
        <v>399</v>
      </c>
      <c r="K193" s="233">
        <v>1</v>
      </c>
      <c r="L193" s="234">
        <v>16</v>
      </c>
      <c r="M193" s="72">
        <v>33</v>
      </c>
      <c r="N193" s="234">
        <v>0</v>
      </c>
      <c r="O193" s="72">
        <v>0</v>
      </c>
      <c r="P193" s="227" t="s">
        <v>504</v>
      </c>
      <c r="Q193" s="155" t="s">
        <v>504</v>
      </c>
      <c r="U193" s="25" t="s">
        <v>273</v>
      </c>
      <c r="V193" s="26" t="s">
        <v>274</v>
      </c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128"/>
    </row>
    <row r="194" spans="1:38" ht="18" customHeight="1">
      <c r="A194" s="109" t="s">
        <v>275</v>
      </c>
      <c r="B194" s="125" t="s">
        <v>276</v>
      </c>
      <c r="C194" s="199">
        <v>45</v>
      </c>
      <c r="D194" s="225">
        <v>0</v>
      </c>
      <c r="E194" s="60">
        <v>0</v>
      </c>
      <c r="F194" s="225">
        <v>30</v>
      </c>
      <c r="G194" s="60">
        <v>0</v>
      </c>
      <c r="H194" s="225">
        <v>0</v>
      </c>
      <c r="I194" s="60">
        <v>0</v>
      </c>
      <c r="J194" s="246">
        <f>SUM(C194:I194)</f>
        <v>75</v>
      </c>
      <c r="K194" s="199">
        <v>0</v>
      </c>
      <c r="L194" s="225">
        <v>0</v>
      </c>
      <c r="M194" s="60">
        <v>0</v>
      </c>
      <c r="N194" s="225">
        <v>0</v>
      </c>
      <c r="O194" s="60">
        <v>0</v>
      </c>
      <c r="P194" s="227" t="s">
        <v>504</v>
      </c>
      <c r="Q194" s="155" t="s">
        <v>504</v>
      </c>
      <c r="U194" s="25" t="s">
        <v>275</v>
      </c>
      <c r="V194" s="26" t="s">
        <v>276</v>
      </c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128"/>
      <c r="AL194" s="8"/>
    </row>
    <row r="195" spans="1:38" s="8" customFormat="1" ht="18" customHeight="1">
      <c r="A195" s="108" t="s">
        <v>277</v>
      </c>
      <c r="B195" s="124" t="s">
        <v>278</v>
      </c>
      <c r="C195" s="228">
        <f>SUM(C196:C197)</f>
        <v>16094</v>
      </c>
      <c r="D195" s="221">
        <f t="shared" ref="D195:O195" si="71">SUM(D196:D197)</f>
        <v>157</v>
      </c>
      <c r="E195" s="221">
        <f t="shared" si="71"/>
        <v>0</v>
      </c>
      <c r="F195" s="221">
        <f t="shared" si="71"/>
        <v>7072</v>
      </c>
      <c r="G195" s="221">
        <f t="shared" si="71"/>
        <v>0</v>
      </c>
      <c r="H195" s="221">
        <f t="shared" si="71"/>
        <v>0</v>
      </c>
      <c r="I195" s="221">
        <f t="shared" si="71"/>
        <v>2</v>
      </c>
      <c r="J195" s="251">
        <f>SUM(J196:J197)</f>
        <v>23325</v>
      </c>
      <c r="K195" s="228">
        <f>SUM(K196:K197)</f>
        <v>39</v>
      </c>
      <c r="L195" s="221">
        <f t="shared" si="71"/>
        <v>1</v>
      </c>
      <c r="M195" s="221">
        <f t="shared" si="71"/>
        <v>1</v>
      </c>
      <c r="N195" s="221">
        <f t="shared" si="71"/>
        <v>46</v>
      </c>
      <c r="O195" s="221">
        <f t="shared" si="71"/>
        <v>0</v>
      </c>
      <c r="P195" s="238"/>
      <c r="Q195" s="224"/>
      <c r="U195" s="23" t="s">
        <v>277</v>
      </c>
      <c r="V195" s="24" t="s">
        <v>278</v>
      </c>
      <c r="W195" s="212">
        <f t="shared" ref="W195:AK195" si="72">C195</f>
        <v>16094</v>
      </c>
      <c r="X195" s="212">
        <f t="shared" si="72"/>
        <v>157</v>
      </c>
      <c r="Y195" s="212">
        <f t="shared" si="72"/>
        <v>0</v>
      </c>
      <c r="Z195" s="212">
        <f t="shared" si="72"/>
        <v>7072</v>
      </c>
      <c r="AA195" s="212">
        <f t="shared" si="72"/>
        <v>0</v>
      </c>
      <c r="AB195" s="212">
        <f t="shared" si="72"/>
        <v>0</v>
      </c>
      <c r="AC195" s="212">
        <f t="shared" si="72"/>
        <v>2</v>
      </c>
      <c r="AD195" s="212">
        <f t="shared" si="72"/>
        <v>23325</v>
      </c>
      <c r="AE195" s="212">
        <f t="shared" si="72"/>
        <v>39</v>
      </c>
      <c r="AF195" s="212">
        <f t="shared" si="72"/>
        <v>1</v>
      </c>
      <c r="AG195" s="212">
        <f t="shared" si="72"/>
        <v>1</v>
      </c>
      <c r="AH195" s="212">
        <f t="shared" si="72"/>
        <v>46</v>
      </c>
      <c r="AI195" s="212">
        <f t="shared" si="72"/>
        <v>0</v>
      </c>
      <c r="AJ195" s="212">
        <f t="shared" si="72"/>
        <v>0</v>
      </c>
      <c r="AK195" s="213">
        <f t="shared" si="72"/>
        <v>0</v>
      </c>
      <c r="AL195" s="5"/>
    </row>
    <row r="196" spans="1:38" ht="18" customHeight="1">
      <c r="A196" s="110" t="s">
        <v>279</v>
      </c>
      <c r="B196" s="125" t="s">
        <v>530</v>
      </c>
      <c r="C196" s="71">
        <v>6778</v>
      </c>
      <c r="D196" s="72">
        <v>17</v>
      </c>
      <c r="E196" s="72">
        <v>0</v>
      </c>
      <c r="F196" s="72">
        <v>1979</v>
      </c>
      <c r="G196" s="72">
        <v>0</v>
      </c>
      <c r="H196" s="72">
        <v>0</v>
      </c>
      <c r="I196" s="72">
        <v>0</v>
      </c>
      <c r="J196" s="323">
        <f>SUM(C196:I196)</f>
        <v>8774</v>
      </c>
      <c r="K196" s="71">
        <v>18</v>
      </c>
      <c r="L196" s="72">
        <v>0</v>
      </c>
      <c r="M196" s="72">
        <v>0</v>
      </c>
      <c r="N196" s="72">
        <v>0</v>
      </c>
      <c r="O196" s="72">
        <v>0</v>
      </c>
      <c r="P196" s="186" t="s">
        <v>26</v>
      </c>
      <c r="Q196" s="187" t="s">
        <v>26</v>
      </c>
      <c r="U196" s="113" t="s">
        <v>279</v>
      </c>
      <c r="V196" s="26" t="s">
        <v>530</v>
      </c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128"/>
    </row>
    <row r="197" spans="1:38" ht="18" customHeight="1">
      <c r="A197" s="109" t="s">
        <v>281</v>
      </c>
      <c r="B197" s="125" t="s">
        <v>280</v>
      </c>
      <c r="C197" s="58">
        <v>9316</v>
      </c>
      <c r="D197" s="60">
        <v>140</v>
      </c>
      <c r="E197" s="60">
        <v>0</v>
      </c>
      <c r="F197" s="60">
        <v>5093</v>
      </c>
      <c r="G197" s="60">
        <v>0</v>
      </c>
      <c r="H197" s="60">
        <v>0</v>
      </c>
      <c r="I197" s="60">
        <v>2</v>
      </c>
      <c r="J197" s="218">
        <f>SUM(C197:I197)</f>
        <v>14551</v>
      </c>
      <c r="K197" s="58">
        <v>21</v>
      </c>
      <c r="L197" s="60">
        <v>1</v>
      </c>
      <c r="M197" s="60">
        <v>1</v>
      </c>
      <c r="N197" s="60">
        <v>46</v>
      </c>
      <c r="O197" s="60">
        <v>0</v>
      </c>
      <c r="P197" s="75" t="s">
        <v>26</v>
      </c>
      <c r="Q197" s="187" t="s">
        <v>26</v>
      </c>
      <c r="U197" s="25" t="s">
        <v>281</v>
      </c>
      <c r="V197" s="26" t="s">
        <v>280</v>
      </c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128"/>
      <c r="AL197" s="8"/>
    </row>
    <row r="198" spans="1:38" s="8" customFormat="1" ht="18" customHeight="1">
      <c r="A198" s="108" t="s">
        <v>394</v>
      </c>
      <c r="B198" s="124" t="s">
        <v>430</v>
      </c>
      <c r="C198" s="271">
        <f>SUM(C199:C200)</f>
        <v>2128</v>
      </c>
      <c r="D198" s="138">
        <f t="shared" ref="D198:J198" si="73">SUM(D199:D200)</f>
        <v>0</v>
      </c>
      <c r="E198" s="138">
        <f t="shared" si="73"/>
        <v>0</v>
      </c>
      <c r="F198" s="138">
        <f t="shared" si="73"/>
        <v>1100</v>
      </c>
      <c r="G198" s="138">
        <f t="shared" si="73"/>
        <v>0</v>
      </c>
      <c r="H198" s="138">
        <f t="shared" si="73"/>
        <v>0</v>
      </c>
      <c r="I198" s="138">
        <f t="shared" si="73"/>
        <v>2</v>
      </c>
      <c r="J198" s="255">
        <f t="shared" si="73"/>
        <v>3230</v>
      </c>
      <c r="K198" s="42">
        <f>SUM(K199:K200)</f>
        <v>0</v>
      </c>
      <c r="L198" s="138">
        <f>SUM(L199:L200)</f>
        <v>0</v>
      </c>
      <c r="M198" s="138">
        <f>SUM(M199:M200)</f>
        <v>0</v>
      </c>
      <c r="N198" s="138">
        <f>SUM(N199:N200)</f>
        <v>0</v>
      </c>
      <c r="O198" s="248" t="s">
        <v>18</v>
      </c>
      <c r="P198" s="334"/>
      <c r="Q198" s="335"/>
      <c r="U198" s="23" t="s">
        <v>394</v>
      </c>
      <c r="V198" s="24" t="s">
        <v>430</v>
      </c>
      <c r="W198" s="212">
        <f t="shared" ref="W198:AK198" si="74">C198</f>
        <v>2128</v>
      </c>
      <c r="X198" s="212">
        <f t="shared" si="74"/>
        <v>0</v>
      </c>
      <c r="Y198" s="212">
        <f t="shared" si="74"/>
        <v>0</v>
      </c>
      <c r="Z198" s="212">
        <f t="shared" si="74"/>
        <v>1100</v>
      </c>
      <c r="AA198" s="212">
        <f t="shared" si="74"/>
        <v>0</v>
      </c>
      <c r="AB198" s="212">
        <f t="shared" si="74"/>
        <v>0</v>
      </c>
      <c r="AC198" s="212">
        <f t="shared" si="74"/>
        <v>2</v>
      </c>
      <c r="AD198" s="212">
        <f t="shared" si="74"/>
        <v>3230</v>
      </c>
      <c r="AE198" s="212">
        <f t="shared" si="74"/>
        <v>0</v>
      </c>
      <c r="AF198" s="212">
        <f t="shared" si="74"/>
        <v>0</v>
      </c>
      <c r="AG198" s="212">
        <f t="shared" si="74"/>
        <v>0</v>
      </c>
      <c r="AH198" s="212">
        <f t="shared" si="74"/>
        <v>0</v>
      </c>
      <c r="AI198" s="212" t="str">
        <f t="shared" si="74"/>
        <v>***</v>
      </c>
      <c r="AJ198" s="212">
        <f t="shared" si="74"/>
        <v>0</v>
      </c>
      <c r="AK198" s="213">
        <f t="shared" si="74"/>
        <v>0</v>
      </c>
      <c r="AL198" s="5"/>
    </row>
    <row r="199" spans="1:38" ht="18" customHeight="1">
      <c r="A199" s="109" t="s">
        <v>395</v>
      </c>
      <c r="B199" s="125" t="s">
        <v>489</v>
      </c>
      <c r="C199" s="199">
        <v>1799</v>
      </c>
      <c r="D199" s="60">
        <v>0</v>
      </c>
      <c r="E199" s="60">
        <v>0</v>
      </c>
      <c r="F199" s="60">
        <v>603</v>
      </c>
      <c r="G199" s="60">
        <v>0</v>
      </c>
      <c r="H199" s="60">
        <v>0</v>
      </c>
      <c r="I199" s="60">
        <v>2</v>
      </c>
      <c r="J199" s="218">
        <f>SUM(C199:I199)</f>
        <v>2404</v>
      </c>
      <c r="K199" s="199">
        <v>0</v>
      </c>
      <c r="L199" s="60">
        <v>0</v>
      </c>
      <c r="M199" s="60">
        <v>0</v>
      </c>
      <c r="N199" s="60">
        <v>0</v>
      </c>
      <c r="O199" s="60" t="s">
        <v>18</v>
      </c>
      <c r="P199" s="75" t="s">
        <v>504</v>
      </c>
      <c r="Q199" s="155" t="s">
        <v>504</v>
      </c>
      <c r="U199" s="25" t="s">
        <v>395</v>
      </c>
      <c r="V199" s="26" t="s">
        <v>489</v>
      </c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128"/>
    </row>
    <row r="200" spans="1:38" ht="18" customHeight="1">
      <c r="A200" s="110" t="s">
        <v>396</v>
      </c>
      <c r="B200" s="125" t="s">
        <v>490</v>
      </c>
      <c r="C200" s="199">
        <v>329</v>
      </c>
      <c r="D200" s="60">
        <v>0</v>
      </c>
      <c r="E200" s="60">
        <v>0</v>
      </c>
      <c r="F200" s="60">
        <v>497</v>
      </c>
      <c r="G200" s="60">
        <v>0</v>
      </c>
      <c r="H200" s="60">
        <v>0</v>
      </c>
      <c r="I200" s="60">
        <v>0</v>
      </c>
      <c r="J200" s="218">
        <f>SUM(C200:I200)</f>
        <v>826</v>
      </c>
      <c r="K200" s="199">
        <v>0</v>
      </c>
      <c r="L200" s="60">
        <v>0</v>
      </c>
      <c r="M200" s="60">
        <v>0</v>
      </c>
      <c r="N200" s="60">
        <v>0</v>
      </c>
      <c r="O200" s="60" t="s">
        <v>18</v>
      </c>
      <c r="P200" s="75" t="s">
        <v>504</v>
      </c>
      <c r="Q200" s="155" t="s">
        <v>504</v>
      </c>
      <c r="U200" s="113" t="s">
        <v>396</v>
      </c>
      <c r="V200" s="26" t="s">
        <v>490</v>
      </c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128"/>
      <c r="AL200" s="8"/>
    </row>
    <row r="201" spans="1:38" s="8" customFormat="1" ht="18" customHeight="1">
      <c r="A201" s="336">
        <v>36</v>
      </c>
      <c r="B201" s="337" t="s">
        <v>282</v>
      </c>
      <c r="C201" s="228">
        <f>SUM(C202:C209)</f>
        <v>14780</v>
      </c>
      <c r="D201" s="221">
        <f>SUM(D202:D209)</f>
        <v>0</v>
      </c>
      <c r="E201" s="338" t="s">
        <v>504</v>
      </c>
      <c r="F201" s="338" t="s">
        <v>504</v>
      </c>
      <c r="G201" s="338" t="s">
        <v>504</v>
      </c>
      <c r="H201" s="338" t="s">
        <v>504</v>
      </c>
      <c r="I201" s="338" t="s">
        <v>504</v>
      </c>
      <c r="J201" s="251">
        <f>SUM(J202:J209)</f>
        <v>14780</v>
      </c>
      <c r="K201" s="228">
        <f>SUM(K202:K209)</f>
        <v>26</v>
      </c>
      <c r="L201" s="221">
        <f t="shared" ref="L201:O201" si="75">SUM(L202:L209)</f>
        <v>0</v>
      </c>
      <c r="M201" s="221">
        <f t="shared" si="75"/>
        <v>0</v>
      </c>
      <c r="N201" s="221">
        <f t="shared" si="75"/>
        <v>92</v>
      </c>
      <c r="O201" s="221">
        <f t="shared" si="75"/>
        <v>24</v>
      </c>
      <c r="P201" s="238"/>
      <c r="Q201" s="224"/>
      <c r="U201" s="339">
        <v>36</v>
      </c>
      <c r="V201" s="340" t="s">
        <v>282</v>
      </c>
      <c r="W201" s="212">
        <f t="shared" ref="W201:AK201" si="76">C201</f>
        <v>14780</v>
      </c>
      <c r="X201" s="212">
        <f t="shared" si="76"/>
        <v>0</v>
      </c>
      <c r="Y201" s="212" t="str">
        <f t="shared" si="76"/>
        <v>／</v>
      </c>
      <c r="Z201" s="212" t="str">
        <f t="shared" si="76"/>
        <v>／</v>
      </c>
      <c r="AA201" s="212" t="str">
        <f t="shared" si="76"/>
        <v>／</v>
      </c>
      <c r="AB201" s="212" t="str">
        <f t="shared" si="76"/>
        <v>／</v>
      </c>
      <c r="AC201" s="212" t="str">
        <f t="shared" si="76"/>
        <v>／</v>
      </c>
      <c r="AD201" s="212">
        <f t="shared" si="76"/>
        <v>14780</v>
      </c>
      <c r="AE201" s="212">
        <f t="shared" si="76"/>
        <v>26</v>
      </c>
      <c r="AF201" s="212">
        <f t="shared" si="76"/>
        <v>0</v>
      </c>
      <c r="AG201" s="212">
        <f t="shared" si="76"/>
        <v>0</v>
      </c>
      <c r="AH201" s="212">
        <f t="shared" si="76"/>
        <v>92</v>
      </c>
      <c r="AI201" s="212">
        <f t="shared" si="76"/>
        <v>24</v>
      </c>
      <c r="AJ201" s="212">
        <f t="shared" si="76"/>
        <v>0</v>
      </c>
      <c r="AK201" s="213">
        <f t="shared" si="76"/>
        <v>0</v>
      </c>
      <c r="AL201" s="5"/>
    </row>
    <row r="202" spans="1:38" ht="18" customHeight="1">
      <c r="A202" s="341" t="s">
        <v>283</v>
      </c>
      <c r="B202" s="342" t="s">
        <v>284</v>
      </c>
      <c r="C202" s="343">
        <v>1031</v>
      </c>
      <c r="D202" s="344">
        <v>0</v>
      </c>
      <c r="E202" s="344" t="s">
        <v>504</v>
      </c>
      <c r="F202" s="344" t="s">
        <v>504</v>
      </c>
      <c r="G202" s="344" t="s">
        <v>504</v>
      </c>
      <c r="H202" s="344" t="s">
        <v>504</v>
      </c>
      <c r="I202" s="344" t="s">
        <v>504</v>
      </c>
      <c r="J202" s="345">
        <f>SUM(C202:I202)</f>
        <v>1031</v>
      </c>
      <c r="K202" s="343">
        <v>0</v>
      </c>
      <c r="L202" s="344" t="s">
        <v>504</v>
      </c>
      <c r="M202" s="344" t="s">
        <v>504</v>
      </c>
      <c r="N202" s="344">
        <v>0</v>
      </c>
      <c r="O202" s="344">
        <v>3</v>
      </c>
      <c r="P202" s="346" t="s">
        <v>504</v>
      </c>
      <c r="Q202" s="347" t="s">
        <v>504</v>
      </c>
      <c r="U202" s="348" t="s">
        <v>283</v>
      </c>
      <c r="V202" s="349" t="s">
        <v>284</v>
      </c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128"/>
    </row>
    <row r="203" spans="1:38" ht="18" customHeight="1">
      <c r="A203" s="341" t="s">
        <v>285</v>
      </c>
      <c r="B203" s="342" t="s">
        <v>286</v>
      </c>
      <c r="C203" s="343">
        <v>5562</v>
      </c>
      <c r="D203" s="344">
        <v>0</v>
      </c>
      <c r="E203" s="344" t="s">
        <v>504</v>
      </c>
      <c r="F203" s="344" t="s">
        <v>504</v>
      </c>
      <c r="G203" s="344" t="s">
        <v>504</v>
      </c>
      <c r="H203" s="344" t="s">
        <v>504</v>
      </c>
      <c r="I203" s="344" t="s">
        <v>504</v>
      </c>
      <c r="J203" s="345">
        <f t="shared" ref="J203:J209" si="77">SUM(C203:I203)</f>
        <v>5562</v>
      </c>
      <c r="K203" s="343">
        <v>0</v>
      </c>
      <c r="L203" s="344">
        <v>0</v>
      </c>
      <c r="M203" s="344">
        <v>0</v>
      </c>
      <c r="N203" s="344">
        <v>0</v>
      </c>
      <c r="O203" s="344">
        <v>0</v>
      </c>
      <c r="P203" s="346" t="s">
        <v>504</v>
      </c>
      <c r="Q203" s="347" t="s">
        <v>504</v>
      </c>
      <c r="U203" s="348" t="s">
        <v>285</v>
      </c>
      <c r="V203" s="349" t="s">
        <v>286</v>
      </c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128"/>
    </row>
    <row r="204" spans="1:38" ht="18" customHeight="1">
      <c r="A204" s="341" t="s">
        <v>287</v>
      </c>
      <c r="B204" s="342" t="s">
        <v>175</v>
      </c>
      <c r="C204" s="343">
        <v>7549</v>
      </c>
      <c r="D204" s="344">
        <v>0</v>
      </c>
      <c r="E204" s="344" t="s">
        <v>504</v>
      </c>
      <c r="F204" s="344" t="s">
        <v>504</v>
      </c>
      <c r="G204" s="344" t="s">
        <v>504</v>
      </c>
      <c r="H204" s="344" t="s">
        <v>504</v>
      </c>
      <c r="I204" s="344" t="s">
        <v>504</v>
      </c>
      <c r="J204" s="345">
        <f t="shared" si="77"/>
        <v>7549</v>
      </c>
      <c r="K204" s="343">
        <v>26</v>
      </c>
      <c r="L204" s="344">
        <v>0</v>
      </c>
      <c r="M204" s="344">
        <v>0</v>
      </c>
      <c r="N204" s="344">
        <v>92</v>
      </c>
      <c r="O204" s="344">
        <v>19</v>
      </c>
      <c r="P204" s="346" t="s">
        <v>504</v>
      </c>
      <c r="Q204" s="347" t="s">
        <v>26</v>
      </c>
      <c r="U204" s="348" t="s">
        <v>287</v>
      </c>
      <c r="V204" s="349" t="s">
        <v>175</v>
      </c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128"/>
    </row>
    <row r="205" spans="1:38" ht="18" customHeight="1">
      <c r="A205" s="350" t="s">
        <v>288</v>
      </c>
      <c r="B205" s="351" t="s">
        <v>289</v>
      </c>
      <c r="C205" s="343">
        <v>312</v>
      </c>
      <c r="D205" s="344">
        <v>0</v>
      </c>
      <c r="E205" s="344" t="s">
        <v>504</v>
      </c>
      <c r="F205" s="344" t="s">
        <v>504</v>
      </c>
      <c r="G205" s="344" t="s">
        <v>504</v>
      </c>
      <c r="H205" s="344" t="s">
        <v>504</v>
      </c>
      <c r="I205" s="344" t="s">
        <v>504</v>
      </c>
      <c r="J205" s="345">
        <f t="shared" si="77"/>
        <v>312</v>
      </c>
      <c r="K205" s="233" t="s">
        <v>504</v>
      </c>
      <c r="L205" s="72" t="s">
        <v>504</v>
      </c>
      <c r="M205" s="72" t="s">
        <v>504</v>
      </c>
      <c r="N205" s="72" t="s">
        <v>504</v>
      </c>
      <c r="O205" s="72">
        <v>0</v>
      </c>
      <c r="P205" s="186" t="s">
        <v>504</v>
      </c>
      <c r="Q205" s="187" t="s">
        <v>504</v>
      </c>
      <c r="U205" s="350" t="s">
        <v>288</v>
      </c>
      <c r="V205" s="351" t="s">
        <v>289</v>
      </c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128"/>
    </row>
    <row r="206" spans="1:38" ht="18" customHeight="1">
      <c r="A206" s="341" t="s">
        <v>290</v>
      </c>
      <c r="B206" s="342" t="s">
        <v>291</v>
      </c>
      <c r="C206" s="343">
        <v>130</v>
      </c>
      <c r="D206" s="344">
        <v>0</v>
      </c>
      <c r="E206" s="344" t="s">
        <v>504</v>
      </c>
      <c r="F206" s="344" t="s">
        <v>504</v>
      </c>
      <c r="G206" s="344" t="s">
        <v>504</v>
      </c>
      <c r="H206" s="344" t="s">
        <v>504</v>
      </c>
      <c r="I206" s="344" t="s">
        <v>504</v>
      </c>
      <c r="J206" s="345">
        <f t="shared" si="77"/>
        <v>130</v>
      </c>
      <c r="K206" s="233" t="s">
        <v>504</v>
      </c>
      <c r="L206" s="72" t="s">
        <v>504</v>
      </c>
      <c r="M206" s="72" t="s">
        <v>504</v>
      </c>
      <c r="N206" s="72" t="s">
        <v>504</v>
      </c>
      <c r="O206" s="72">
        <v>0</v>
      </c>
      <c r="P206" s="186" t="s">
        <v>504</v>
      </c>
      <c r="Q206" s="187" t="s">
        <v>504</v>
      </c>
      <c r="U206" s="348" t="s">
        <v>290</v>
      </c>
      <c r="V206" s="349" t="s">
        <v>291</v>
      </c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128"/>
    </row>
    <row r="207" spans="1:38" ht="18" customHeight="1">
      <c r="A207" s="341" t="s">
        <v>292</v>
      </c>
      <c r="B207" s="342" t="s">
        <v>293</v>
      </c>
      <c r="C207" s="233">
        <v>77</v>
      </c>
      <c r="D207" s="72">
        <v>0</v>
      </c>
      <c r="E207" s="344" t="s">
        <v>504</v>
      </c>
      <c r="F207" s="344" t="s">
        <v>504</v>
      </c>
      <c r="G207" s="344" t="s">
        <v>504</v>
      </c>
      <c r="H207" s="344" t="s">
        <v>504</v>
      </c>
      <c r="I207" s="344" t="s">
        <v>504</v>
      </c>
      <c r="J207" s="323">
        <f t="shared" si="77"/>
        <v>77</v>
      </c>
      <c r="K207" s="233" t="s">
        <v>504</v>
      </c>
      <c r="L207" s="72" t="s">
        <v>504</v>
      </c>
      <c r="M207" s="72" t="s">
        <v>504</v>
      </c>
      <c r="N207" s="72" t="s">
        <v>504</v>
      </c>
      <c r="O207" s="72">
        <v>0</v>
      </c>
      <c r="P207" s="186" t="s">
        <v>504</v>
      </c>
      <c r="Q207" s="187" t="s">
        <v>504</v>
      </c>
      <c r="U207" s="348" t="s">
        <v>292</v>
      </c>
      <c r="V207" s="349" t="s">
        <v>293</v>
      </c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128"/>
    </row>
    <row r="208" spans="1:38" ht="18" customHeight="1">
      <c r="A208" s="341" t="s">
        <v>294</v>
      </c>
      <c r="B208" s="342" t="s">
        <v>295</v>
      </c>
      <c r="C208" s="343">
        <v>41</v>
      </c>
      <c r="D208" s="344">
        <v>0</v>
      </c>
      <c r="E208" s="344" t="s">
        <v>504</v>
      </c>
      <c r="F208" s="344" t="s">
        <v>504</v>
      </c>
      <c r="G208" s="344" t="s">
        <v>504</v>
      </c>
      <c r="H208" s="344" t="s">
        <v>504</v>
      </c>
      <c r="I208" s="344" t="s">
        <v>504</v>
      </c>
      <c r="J208" s="345">
        <f t="shared" si="77"/>
        <v>41</v>
      </c>
      <c r="K208" s="233" t="s">
        <v>504</v>
      </c>
      <c r="L208" s="72" t="s">
        <v>504</v>
      </c>
      <c r="M208" s="72" t="s">
        <v>504</v>
      </c>
      <c r="N208" s="72" t="s">
        <v>504</v>
      </c>
      <c r="O208" s="72">
        <v>0</v>
      </c>
      <c r="P208" s="186" t="s">
        <v>504</v>
      </c>
      <c r="Q208" s="187" t="s">
        <v>504</v>
      </c>
      <c r="U208" s="348" t="s">
        <v>294</v>
      </c>
      <c r="V208" s="349" t="s">
        <v>295</v>
      </c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128"/>
      <c r="AL208" s="8"/>
    </row>
    <row r="209" spans="1:38" ht="18" customHeight="1">
      <c r="A209" s="350" t="s">
        <v>431</v>
      </c>
      <c r="B209" s="352" t="s">
        <v>397</v>
      </c>
      <c r="C209" s="343">
        <v>78</v>
      </c>
      <c r="D209" s="344">
        <v>0</v>
      </c>
      <c r="E209" s="344" t="s">
        <v>504</v>
      </c>
      <c r="F209" s="344" t="s">
        <v>504</v>
      </c>
      <c r="G209" s="344" t="s">
        <v>504</v>
      </c>
      <c r="H209" s="344" t="s">
        <v>504</v>
      </c>
      <c r="I209" s="344" t="s">
        <v>504</v>
      </c>
      <c r="J209" s="345">
        <f t="shared" si="77"/>
        <v>78</v>
      </c>
      <c r="K209" s="233" t="s">
        <v>504</v>
      </c>
      <c r="L209" s="72" t="s">
        <v>504</v>
      </c>
      <c r="M209" s="72" t="s">
        <v>504</v>
      </c>
      <c r="N209" s="72" t="s">
        <v>504</v>
      </c>
      <c r="O209" s="72">
        <v>2</v>
      </c>
      <c r="P209" s="186" t="s">
        <v>504</v>
      </c>
      <c r="Q209" s="187" t="s">
        <v>504</v>
      </c>
      <c r="U209" s="350" t="s">
        <v>431</v>
      </c>
      <c r="V209" s="352" t="s">
        <v>397</v>
      </c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128"/>
      <c r="AL209" s="8"/>
    </row>
    <row r="210" spans="1:38" s="8" customFormat="1" ht="18" customHeight="1">
      <c r="A210" s="120" t="s">
        <v>296</v>
      </c>
      <c r="B210" s="206" t="s">
        <v>297</v>
      </c>
      <c r="C210" s="228">
        <f>SUM(C211:C212)</f>
        <v>3166</v>
      </c>
      <c r="D210" s="221">
        <f t="shared" ref="D210:M210" si="78">SUM(D211:D212)</f>
        <v>9</v>
      </c>
      <c r="E210" s="221">
        <f t="shared" si="78"/>
        <v>28</v>
      </c>
      <c r="F210" s="221">
        <f t="shared" si="78"/>
        <v>6197</v>
      </c>
      <c r="G210" s="221">
        <f t="shared" si="78"/>
        <v>0</v>
      </c>
      <c r="H210" s="221">
        <f t="shared" si="78"/>
        <v>0</v>
      </c>
      <c r="I210" s="221">
        <f t="shared" si="78"/>
        <v>0</v>
      </c>
      <c r="J210" s="251">
        <f t="shared" si="78"/>
        <v>9400</v>
      </c>
      <c r="K210" s="228">
        <f>SUM(K211:K212)</f>
        <v>1</v>
      </c>
      <c r="L210" s="221">
        <f t="shared" si="78"/>
        <v>0</v>
      </c>
      <c r="M210" s="221">
        <f t="shared" si="78"/>
        <v>0</v>
      </c>
      <c r="N210" s="221">
        <f>SUM(N211:N212)</f>
        <v>34</v>
      </c>
      <c r="O210" s="221">
        <f>SUM(O211:O212)</f>
        <v>0</v>
      </c>
      <c r="P210" s="238"/>
      <c r="Q210" s="224"/>
      <c r="U210" s="28" t="s">
        <v>296</v>
      </c>
      <c r="V210" s="12" t="s">
        <v>297</v>
      </c>
      <c r="W210" s="212">
        <f t="shared" ref="W210:AK210" si="79">C210</f>
        <v>3166</v>
      </c>
      <c r="X210" s="212">
        <f t="shared" si="79"/>
        <v>9</v>
      </c>
      <c r="Y210" s="212">
        <f t="shared" si="79"/>
        <v>28</v>
      </c>
      <c r="Z210" s="212">
        <f t="shared" si="79"/>
        <v>6197</v>
      </c>
      <c r="AA210" s="212">
        <f t="shared" si="79"/>
        <v>0</v>
      </c>
      <c r="AB210" s="212">
        <f t="shared" si="79"/>
        <v>0</v>
      </c>
      <c r="AC210" s="212">
        <f t="shared" si="79"/>
        <v>0</v>
      </c>
      <c r="AD210" s="212">
        <f t="shared" si="79"/>
        <v>9400</v>
      </c>
      <c r="AE210" s="212">
        <f t="shared" si="79"/>
        <v>1</v>
      </c>
      <c r="AF210" s="212">
        <f t="shared" si="79"/>
        <v>0</v>
      </c>
      <c r="AG210" s="212">
        <f t="shared" si="79"/>
        <v>0</v>
      </c>
      <c r="AH210" s="212">
        <f t="shared" si="79"/>
        <v>34</v>
      </c>
      <c r="AI210" s="212">
        <f t="shared" si="79"/>
        <v>0</v>
      </c>
      <c r="AJ210" s="212">
        <f t="shared" si="79"/>
        <v>0</v>
      </c>
      <c r="AK210" s="213">
        <f t="shared" si="79"/>
        <v>0</v>
      </c>
      <c r="AL210" s="5"/>
    </row>
    <row r="211" spans="1:38" ht="18" customHeight="1">
      <c r="A211" s="109" t="s">
        <v>377</v>
      </c>
      <c r="B211" s="125" t="s">
        <v>298</v>
      </c>
      <c r="C211" s="71">
        <v>513</v>
      </c>
      <c r="D211" s="72">
        <v>0</v>
      </c>
      <c r="E211" s="72">
        <v>0</v>
      </c>
      <c r="F211" s="72">
        <v>2716</v>
      </c>
      <c r="G211" s="72">
        <v>0</v>
      </c>
      <c r="H211" s="72">
        <v>0</v>
      </c>
      <c r="I211" s="72">
        <v>0</v>
      </c>
      <c r="J211" s="323">
        <f>SUM(C211:I211)</f>
        <v>3229</v>
      </c>
      <c r="K211" s="233">
        <v>1</v>
      </c>
      <c r="L211" s="72">
        <v>0</v>
      </c>
      <c r="M211" s="72">
        <v>0</v>
      </c>
      <c r="N211" s="72">
        <v>34</v>
      </c>
      <c r="O211" s="72">
        <v>0</v>
      </c>
      <c r="P211" s="186" t="s">
        <v>504</v>
      </c>
      <c r="Q211" s="187" t="s">
        <v>26</v>
      </c>
      <c r="U211" s="25" t="s">
        <v>377</v>
      </c>
      <c r="V211" s="26" t="s">
        <v>298</v>
      </c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128"/>
    </row>
    <row r="212" spans="1:38" ht="18" customHeight="1">
      <c r="A212" s="110" t="s">
        <v>376</v>
      </c>
      <c r="B212" s="125" t="s">
        <v>299</v>
      </c>
      <c r="C212" s="85">
        <v>2653</v>
      </c>
      <c r="D212" s="86">
        <v>9</v>
      </c>
      <c r="E212" s="86">
        <v>28</v>
      </c>
      <c r="F212" s="86">
        <v>3481</v>
      </c>
      <c r="G212" s="86">
        <v>0</v>
      </c>
      <c r="H212" s="86">
        <v>0</v>
      </c>
      <c r="I212" s="86">
        <v>0</v>
      </c>
      <c r="J212" s="353">
        <f>SUM(C212:I212)</f>
        <v>6171</v>
      </c>
      <c r="K212" s="354">
        <v>0</v>
      </c>
      <c r="L212" s="86">
        <v>0</v>
      </c>
      <c r="M212" s="86">
        <v>0</v>
      </c>
      <c r="N212" s="86">
        <v>0</v>
      </c>
      <c r="O212" s="86">
        <v>0</v>
      </c>
      <c r="P212" s="186" t="s">
        <v>504</v>
      </c>
      <c r="Q212" s="187" t="s">
        <v>504</v>
      </c>
      <c r="U212" s="113" t="s">
        <v>376</v>
      </c>
      <c r="V212" s="26" t="s">
        <v>299</v>
      </c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128"/>
      <c r="AL212" s="8"/>
    </row>
    <row r="213" spans="1:38" s="8" customFormat="1" ht="18" customHeight="1">
      <c r="A213" s="111" t="s">
        <v>300</v>
      </c>
      <c r="B213" s="264" t="s">
        <v>301</v>
      </c>
      <c r="C213" s="219">
        <f>SUM(C214:C217)</f>
        <v>3100</v>
      </c>
      <c r="D213" s="221">
        <f t="shared" ref="D213:O213" si="80">SUM(D214:D217)</f>
        <v>0</v>
      </c>
      <c r="E213" s="221">
        <f t="shared" si="80"/>
        <v>225</v>
      </c>
      <c r="F213" s="221">
        <f t="shared" si="80"/>
        <v>3169</v>
      </c>
      <c r="G213" s="221">
        <f t="shared" si="80"/>
        <v>0</v>
      </c>
      <c r="H213" s="221">
        <f t="shared" si="80"/>
        <v>0</v>
      </c>
      <c r="I213" s="221">
        <f t="shared" si="80"/>
        <v>77</v>
      </c>
      <c r="J213" s="268">
        <f>SUM(J214:J217)</f>
        <v>6571</v>
      </c>
      <c r="K213" s="219">
        <f>SUM(K214:K217)</f>
        <v>26</v>
      </c>
      <c r="L213" s="221">
        <f t="shared" si="80"/>
        <v>0</v>
      </c>
      <c r="M213" s="221">
        <f t="shared" si="80"/>
        <v>0</v>
      </c>
      <c r="N213" s="221">
        <f t="shared" si="80"/>
        <v>92</v>
      </c>
      <c r="O213" s="221">
        <f t="shared" si="80"/>
        <v>215</v>
      </c>
      <c r="P213" s="238"/>
      <c r="Q213" s="224"/>
      <c r="U213" s="23" t="s">
        <v>300</v>
      </c>
      <c r="V213" s="24" t="s">
        <v>301</v>
      </c>
      <c r="W213" s="212">
        <f t="shared" ref="W213:AK213" si="81">C213</f>
        <v>3100</v>
      </c>
      <c r="X213" s="212">
        <f t="shared" si="81"/>
        <v>0</v>
      </c>
      <c r="Y213" s="212">
        <f t="shared" si="81"/>
        <v>225</v>
      </c>
      <c r="Z213" s="212">
        <f t="shared" si="81"/>
        <v>3169</v>
      </c>
      <c r="AA213" s="212">
        <f t="shared" si="81"/>
        <v>0</v>
      </c>
      <c r="AB213" s="212">
        <f t="shared" si="81"/>
        <v>0</v>
      </c>
      <c r="AC213" s="212">
        <f t="shared" si="81"/>
        <v>77</v>
      </c>
      <c r="AD213" s="212">
        <f t="shared" si="81"/>
        <v>6571</v>
      </c>
      <c r="AE213" s="212">
        <f t="shared" si="81"/>
        <v>26</v>
      </c>
      <c r="AF213" s="212">
        <f t="shared" si="81"/>
        <v>0</v>
      </c>
      <c r="AG213" s="212">
        <f t="shared" si="81"/>
        <v>0</v>
      </c>
      <c r="AH213" s="212">
        <f t="shared" si="81"/>
        <v>92</v>
      </c>
      <c r="AI213" s="212">
        <f t="shared" si="81"/>
        <v>215</v>
      </c>
      <c r="AJ213" s="212">
        <f t="shared" si="81"/>
        <v>0</v>
      </c>
      <c r="AK213" s="213">
        <f t="shared" si="81"/>
        <v>0</v>
      </c>
      <c r="AL213" s="5"/>
    </row>
    <row r="214" spans="1:38" ht="18" customHeight="1">
      <c r="A214" s="25" t="s">
        <v>302</v>
      </c>
      <c r="B214" s="26" t="s">
        <v>303</v>
      </c>
      <c r="C214" s="58">
        <v>2925</v>
      </c>
      <c r="D214" s="60">
        <v>0</v>
      </c>
      <c r="E214" s="60">
        <v>225</v>
      </c>
      <c r="F214" s="60">
        <v>2340</v>
      </c>
      <c r="G214" s="72">
        <v>0</v>
      </c>
      <c r="H214" s="72">
        <v>0</v>
      </c>
      <c r="I214" s="60">
        <v>77</v>
      </c>
      <c r="J214" s="269">
        <f>SUM(C214:I214)</f>
        <v>5567</v>
      </c>
      <c r="K214" s="195">
        <v>26</v>
      </c>
      <c r="L214" s="72">
        <v>0</v>
      </c>
      <c r="M214" s="72">
        <v>0</v>
      </c>
      <c r="N214" s="60">
        <v>68</v>
      </c>
      <c r="O214" s="60">
        <v>134</v>
      </c>
      <c r="P214" s="186" t="s">
        <v>504</v>
      </c>
      <c r="Q214" s="187" t="s">
        <v>26</v>
      </c>
      <c r="U214" s="25" t="s">
        <v>302</v>
      </c>
      <c r="V214" s="26" t="s">
        <v>303</v>
      </c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128"/>
    </row>
    <row r="215" spans="1:38" ht="18" customHeight="1">
      <c r="A215" s="15" t="s">
        <v>304</v>
      </c>
      <c r="B215" s="10" t="s">
        <v>305</v>
      </c>
      <c r="C215" s="58">
        <v>125</v>
      </c>
      <c r="D215" s="60">
        <v>0</v>
      </c>
      <c r="E215" s="60">
        <v>0</v>
      </c>
      <c r="F215" s="60">
        <v>774</v>
      </c>
      <c r="G215" s="72">
        <v>0</v>
      </c>
      <c r="H215" s="72">
        <v>0</v>
      </c>
      <c r="I215" s="60">
        <v>0</v>
      </c>
      <c r="J215" s="269">
        <f>SUM(C215:I215)</f>
        <v>899</v>
      </c>
      <c r="K215" s="195">
        <v>0</v>
      </c>
      <c r="L215" s="72">
        <v>0</v>
      </c>
      <c r="M215" s="72">
        <v>0</v>
      </c>
      <c r="N215" s="60">
        <v>24</v>
      </c>
      <c r="O215" s="60">
        <v>79</v>
      </c>
      <c r="P215" s="186" t="s">
        <v>504</v>
      </c>
      <c r="Q215" s="187" t="s">
        <v>504</v>
      </c>
      <c r="U215" s="15" t="s">
        <v>304</v>
      </c>
      <c r="V215" s="10" t="s">
        <v>305</v>
      </c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128"/>
    </row>
    <row r="216" spans="1:38" ht="18" customHeight="1">
      <c r="A216" s="25" t="s">
        <v>306</v>
      </c>
      <c r="B216" s="26" t="s">
        <v>307</v>
      </c>
      <c r="C216" s="70">
        <v>34</v>
      </c>
      <c r="D216" s="73">
        <v>0</v>
      </c>
      <c r="E216" s="73">
        <v>0</v>
      </c>
      <c r="F216" s="73">
        <v>45</v>
      </c>
      <c r="G216" s="72">
        <v>0</v>
      </c>
      <c r="H216" s="72">
        <v>0</v>
      </c>
      <c r="I216" s="73">
        <v>0</v>
      </c>
      <c r="J216" s="355">
        <f>SUM(C216:I216)</f>
        <v>79</v>
      </c>
      <c r="K216" s="70">
        <v>0</v>
      </c>
      <c r="L216" s="72">
        <v>0</v>
      </c>
      <c r="M216" s="72">
        <v>0</v>
      </c>
      <c r="N216" s="73">
        <v>0</v>
      </c>
      <c r="O216" s="73">
        <v>2</v>
      </c>
      <c r="P216" s="186" t="s">
        <v>504</v>
      </c>
      <c r="Q216" s="181" t="s">
        <v>504</v>
      </c>
      <c r="U216" s="25" t="s">
        <v>306</v>
      </c>
      <c r="V216" s="26" t="s">
        <v>307</v>
      </c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128"/>
    </row>
    <row r="217" spans="1:38" ht="18" customHeight="1">
      <c r="A217" s="113" t="s">
        <v>308</v>
      </c>
      <c r="B217" s="26" t="s">
        <v>309</v>
      </c>
      <c r="C217" s="71">
        <v>16</v>
      </c>
      <c r="D217" s="72">
        <v>0</v>
      </c>
      <c r="E217" s="72">
        <v>0</v>
      </c>
      <c r="F217" s="72">
        <v>10</v>
      </c>
      <c r="G217" s="72">
        <v>0</v>
      </c>
      <c r="H217" s="72">
        <v>0</v>
      </c>
      <c r="I217" s="72">
        <v>0</v>
      </c>
      <c r="J217" s="270">
        <f>SUM(C217:I217)</f>
        <v>26</v>
      </c>
      <c r="K217" s="356">
        <v>0</v>
      </c>
      <c r="L217" s="72">
        <v>0</v>
      </c>
      <c r="M217" s="72">
        <v>0</v>
      </c>
      <c r="N217" s="72">
        <v>0</v>
      </c>
      <c r="O217" s="72">
        <v>0</v>
      </c>
      <c r="P217" s="186" t="s">
        <v>504</v>
      </c>
      <c r="Q217" s="187" t="s">
        <v>504</v>
      </c>
      <c r="U217" s="113" t="s">
        <v>308</v>
      </c>
      <c r="V217" s="26" t="s">
        <v>309</v>
      </c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128"/>
      <c r="AL217" s="8"/>
    </row>
    <row r="218" spans="1:38" s="19" customFormat="1" ht="18" customHeight="1">
      <c r="A218" s="114" t="s">
        <v>398</v>
      </c>
      <c r="B218" s="300" t="s">
        <v>491</v>
      </c>
      <c r="C218" s="282">
        <f>SUM(C219:C220)</f>
        <v>6813</v>
      </c>
      <c r="D218" s="146">
        <f t="shared" ref="D218:N218" si="82">SUM(D219:D220)</f>
        <v>0</v>
      </c>
      <c r="E218" s="146">
        <f t="shared" si="82"/>
        <v>3</v>
      </c>
      <c r="F218" s="146">
        <f>SUM(F219:F220)</f>
        <v>3793</v>
      </c>
      <c r="G218" s="146">
        <f t="shared" si="82"/>
        <v>0</v>
      </c>
      <c r="H218" s="146">
        <f t="shared" si="82"/>
        <v>0</v>
      </c>
      <c r="I218" s="146">
        <f t="shared" si="82"/>
        <v>0</v>
      </c>
      <c r="J218" s="283">
        <f>SUM(J219:J220)</f>
        <v>10609</v>
      </c>
      <c r="K218" s="282">
        <f>SUM(K219:K220)</f>
        <v>22</v>
      </c>
      <c r="L218" s="146">
        <f t="shared" si="82"/>
        <v>0</v>
      </c>
      <c r="M218" s="146">
        <f t="shared" si="82"/>
        <v>0</v>
      </c>
      <c r="N218" s="146">
        <f t="shared" si="82"/>
        <v>3</v>
      </c>
      <c r="O218" s="221">
        <f>SUM(O219:O220)</f>
        <v>131</v>
      </c>
      <c r="P218" s="284"/>
      <c r="Q218" s="285"/>
      <c r="U218" s="142" t="s">
        <v>398</v>
      </c>
      <c r="V218" s="286" t="s">
        <v>491</v>
      </c>
      <c r="W218" s="287">
        <f t="shared" ref="W218:AK218" si="83">C218</f>
        <v>6813</v>
      </c>
      <c r="X218" s="287">
        <f t="shared" si="83"/>
        <v>0</v>
      </c>
      <c r="Y218" s="287">
        <f t="shared" si="83"/>
        <v>3</v>
      </c>
      <c r="Z218" s="287">
        <f t="shared" si="83"/>
        <v>3793</v>
      </c>
      <c r="AA218" s="287">
        <f t="shared" si="83"/>
        <v>0</v>
      </c>
      <c r="AB218" s="287">
        <f t="shared" si="83"/>
        <v>0</v>
      </c>
      <c r="AC218" s="287">
        <f t="shared" si="83"/>
        <v>0</v>
      </c>
      <c r="AD218" s="287">
        <f t="shared" si="83"/>
        <v>10609</v>
      </c>
      <c r="AE218" s="287">
        <f t="shared" si="83"/>
        <v>22</v>
      </c>
      <c r="AF218" s="287">
        <f t="shared" si="83"/>
        <v>0</v>
      </c>
      <c r="AG218" s="287">
        <f t="shared" si="83"/>
        <v>0</v>
      </c>
      <c r="AH218" s="287">
        <f t="shared" si="83"/>
        <v>3</v>
      </c>
      <c r="AI218" s="287">
        <f t="shared" si="83"/>
        <v>131</v>
      </c>
      <c r="AJ218" s="287">
        <f t="shared" si="83"/>
        <v>0</v>
      </c>
      <c r="AK218" s="288">
        <f t="shared" si="83"/>
        <v>0</v>
      </c>
      <c r="AL218" s="18"/>
    </row>
    <row r="219" spans="1:38" s="18" customFormat="1" ht="18" customHeight="1">
      <c r="A219" s="121" t="s">
        <v>310</v>
      </c>
      <c r="B219" s="293" t="s">
        <v>491</v>
      </c>
      <c r="C219" s="289">
        <v>6686</v>
      </c>
      <c r="D219" s="145">
        <v>0</v>
      </c>
      <c r="E219" s="145">
        <v>3</v>
      </c>
      <c r="F219" s="145">
        <v>3783</v>
      </c>
      <c r="G219" s="145">
        <v>0</v>
      </c>
      <c r="H219" s="145">
        <v>0</v>
      </c>
      <c r="I219" s="145">
        <v>0</v>
      </c>
      <c r="J219" s="290">
        <f>SUM(C219:I219)</f>
        <v>10472</v>
      </c>
      <c r="K219" s="289">
        <v>22</v>
      </c>
      <c r="L219" s="145">
        <v>0</v>
      </c>
      <c r="M219" s="145">
        <v>0</v>
      </c>
      <c r="N219" s="145">
        <v>2</v>
      </c>
      <c r="O219" s="145">
        <v>106</v>
      </c>
      <c r="P219" s="291" t="s">
        <v>504</v>
      </c>
      <c r="Q219" s="292" t="s">
        <v>26</v>
      </c>
      <c r="U219" s="121" t="s">
        <v>310</v>
      </c>
      <c r="V219" s="293" t="s">
        <v>492</v>
      </c>
      <c r="W219" s="357"/>
      <c r="X219" s="357"/>
      <c r="Y219" s="357"/>
      <c r="Z219" s="357"/>
      <c r="AA219" s="357"/>
      <c r="AB219" s="357"/>
      <c r="AC219" s="357"/>
      <c r="AD219" s="357"/>
      <c r="AE219" s="357"/>
      <c r="AF219" s="357"/>
      <c r="AG219" s="357"/>
      <c r="AH219" s="357"/>
      <c r="AI219" s="357"/>
      <c r="AJ219" s="357"/>
      <c r="AK219" s="358"/>
    </row>
    <row r="220" spans="1:38" s="18" customFormat="1" ht="18" customHeight="1">
      <c r="A220" s="121" t="s">
        <v>311</v>
      </c>
      <c r="B220" s="293" t="s">
        <v>493</v>
      </c>
      <c r="C220" s="289">
        <v>127</v>
      </c>
      <c r="D220" s="145">
        <v>0</v>
      </c>
      <c r="E220" s="145">
        <v>0</v>
      </c>
      <c r="F220" s="145">
        <v>10</v>
      </c>
      <c r="G220" s="145">
        <v>0</v>
      </c>
      <c r="H220" s="145">
        <v>0</v>
      </c>
      <c r="I220" s="145">
        <v>0</v>
      </c>
      <c r="J220" s="290">
        <f>SUM(C220:I220)</f>
        <v>137</v>
      </c>
      <c r="K220" s="289" t="s">
        <v>509</v>
      </c>
      <c r="L220" s="145">
        <v>0</v>
      </c>
      <c r="M220" s="145">
        <v>0</v>
      </c>
      <c r="N220" s="145">
        <v>1</v>
      </c>
      <c r="O220" s="145">
        <v>25</v>
      </c>
      <c r="P220" s="291" t="s">
        <v>504</v>
      </c>
      <c r="Q220" s="292" t="s">
        <v>26</v>
      </c>
      <c r="U220" s="121" t="s">
        <v>311</v>
      </c>
      <c r="V220" s="293" t="s">
        <v>493</v>
      </c>
      <c r="W220" s="357"/>
      <c r="X220" s="357"/>
      <c r="Y220" s="357"/>
      <c r="Z220" s="357"/>
      <c r="AA220" s="357"/>
      <c r="AB220" s="357"/>
      <c r="AC220" s="357"/>
      <c r="AD220" s="357"/>
      <c r="AE220" s="357"/>
      <c r="AF220" s="357"/>
      <c r="AG220" s="357"/>
      <c r="AH220" s="357"/>
      <c r="AI220" s="357"/>
      <c r="AJ220" s="357"/>
      <c r="AK220" s="358"/>
      <c r="AL220" s="19"/>
    </row>
    <row r="221" spans="1:38" s="8" customFormat="1" ht="18" customHeight="1">
      <c r="A221" s="111" t="s">
        <v>312</v>
      </c>
      <c r="B221" s="235" t="s">
        <v>313</v>
      </c>
      <c r="C221" s="282">
        <f>C222</f>
        <v>21642</v>
      </c>
      <c r="D221" s="146">
        <f>D222</f>
        <v>0</v>
      </c>
      <c r="E221" s="146">
        <f>E222</f>
        <v>0</v>
      </c>
      <c r="F221" s="146">
        <f>F222</f>
        <v>7589</v>
      </c>
      <c r="G221" s="146">
        <f>G222</f>
        <v>0</v>
      </c>
      <c r="H221" s="146">
        <f t="shared" ref="H221:O221" si="84">H222</f>
        <v>0</v>
      </c>
      <c r="I221" s="146">
        <f t="shared" si="84"/>
        <v>120</v>
      </c>
      <c r="J221" s="283">
        <f t="shared" si="84"/>
        <v>29351</v>
      </c>
      <c r="K221" s="282">
        <f t="shared" si="84"/>
        <v>31</v>
      </c>
      <c r="L221" s="146">
        <f t="shared" si="84"/>
        <v>0</v>
      </c>
      <c r="M221" s="146">
        <f t="shared" si="84"/>
        <v>0</v>
      </c>
      <c r="N221" s="146">
        <f t="shared" si="84"/>
        <v>0</v>
      </c>
      <c r="O221" s="146">
        <f t="shared" si="84"/>
        <v>55</v>
      </c>
      <c r="P221" s="252"/>
      <c r="Q221" s="253"/>
      <c r="U221" s="23" t="s">
        <v>312</v>
      </c>
      <c r="V221" s="24" t="s">
        <v>313</v>
      </c>
      <c r="W221" s="212">
        <f t="shared" ref="W221:AK221" si="85">C221</f>
        <v>21642</v>
      </c>
      <c r="X221" s="212">
        <f t="shared" si="85"/>
        <v>0</v>
      </c>
      <c r="Y221" s="212">
        <f t="shared" si="85"/>
        <v>0</v>
      </c>
      <c r="Z221" s="212">
        <f t="shared" si="85"/>
        <v>7589</v>
      </c>
      <c r="AA221" s="212">
        <f t="shared" si="85"/>
        <v>0</v>
      </c>
      <c r="AB221" s="212">
        <f t="shared" si="85"/>
        <v>0</v>
      </c>
      <c r="AC221" s="212">
        <f t="shared" si="85"/>
        <v>120</v>
      </c>
      <c r="AD221" s="212">
        <f t="shared" si="85"/>
        <v>29351</v>
      </c>
      <c r="AE221" s="212">
        <f t="shared" si="85"/>
        <v>31</v>
      </c>
      <c r="AF221" s="212">
        <f t="shared" si="85"/>
        <v>0</v>
      </c>
      <c r="AG221" s="212">
        <f t="shared" si="85"/>
        <v>0</v>
      </c>
      <c r="AH221" s="212">
        <f t="shared" si="85"/>
        <v>0</v>
      </c>
      <c r="AI221" s="212">
        <f t="shared" si="85"/>
        <v>55</v>
      </c>
      <c r="AJ221" s="212">
        <f t="shared" si="85"/>
        <v>0</v>
      </c>
      <c r="AK221" s="213">
        <f t="shared" si="85"/>
        <v>0</v>
      </c>
      <c r="AL221" s="5"/>
    </row>
    <row r="222" spans="1:38" ht="18" customHeight="1">
      <c r="A222" s="25" t="s">
        <v>314</v>
      </c>
      <c r="B222" s="1" t="s">
        <v>315</v>
      </c>
      <c r="C222" s="71">
        <v>21642</v>
      </c>
      <c r="D222" s="72">
        <v>0</v>
      </c>
      <c r="E222" s="72">
        <v>0</v>
      </c>
      <c r="F222" s="72">
        <v>7589</v>
      </c>
      <c r="G222" s="72">
        <v>0</v>
      </c>
      <c r="H222" s="72">
        <v>0</v>
      </c>
      <c r="I222" s="72">
        <v>120</v>
      </c>
      <c r="J222" s="273">
        <f>SUM(C222:I222)</f>
        <v>29351</v>
      </c>
      <c r="K222" s="233">
        <v>31</v>
      </c>
      <c r="L222" s="72">
        <v>0</v>
      </c>
      <c r="M222" s="72">
        <v>0</v>
      </c>
      <c r="N222" s="72">
        <v>0</v>
      </c>
      <c r="O222" s="72">
        <v>55</v>
      </c>
      <c r="P222" s="186" t="s">
        <v>504</v>
      </c>
      <c r="Q222" s="187" t="s">
        <v>26</v>
      </c>
      <c r="U222" s="25" t="s">
        <v>314</v>
      </c>
      <c r="V222" s="26" t="s">
        <v>315</v>
      </c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128"/>
    </row>
    <row r="223" spans="1:38" ht="18" customHeight="1">
      <c r="A223" s="25" t="s">
        <v>316</v>
      </c>
      <c r="B223" s="1" t="s">
        <v>317</v>
      </c>
      <c r="C223" s="233" t="s">
        <v>504</v>
      </c>
      <c r="D223" s="72" t="s">
        <v>504</v>
      </c>
      <c r="E223" s="72" t="s">
        <v>504</v>
      </c>
      <c r="F223" s="72" t="s">
        <v>504</v>
      </c>
      <c r="G223" s="72" t="s">
        <v>504</v>
      </c>
      <c r="H223" s="72" t="s">
        <v>504</v>
      </c>
      <c r="I223" s="72" t="s">
        <v>504</v>
      </c>
      <c r="J223" s="273" t="s">
        <v>504</v>
      </c>
      <c r="K223" s="233" t="s">
        <v>504</v>
      </c>
      <c r="L223" s="72" t="s">
        <v>504</v>
      </c>
      <c r="M223" s="72" t="s">
        <v>504</v>
      </c>
      <c r="N223" s="72" t="s">
        <v>504</v>
      </c>
      <c r="O223" s="72" t="s">
        <v>504</v>
      </c>
      <c r="P223" s="186" t="s">
        <v>504</v>
      </c>
      <c r="Q223" s="187" t="s">
        <v>504</v>
      </c>
      <c r="U223" s="25" t="s">
        <v>316</v>
      </c>
      <c r="V223" s="26" t="s">
        <v>317</v>
      </c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128"/>
    </row>
    <row r="224" spans="1:38" ht="18" customHeight="1">
      <c r="A224" s="122" t="s">
        <v>318</v>
      </c>
      <c r="B224" s="359" t="s">
        <v>319</v>
      </c>
      <c r="C224" s="199" t="s">
        <v>504</v>
      </c>
      <c r="D224" s="60" t="s">
        <v>504</v>
      </c>
      <c r="E224" s="60" t="s">
        <v>504</v>
      </c>
      <c r="F224" s="60" t="s">
        <v>504</v>
      </c>
      <c r="G224" s="60" t="s">
        <v>504</v>
      </c>
      <c r="H224" s="60" t="s">
        <v>504</v>
      </c>
      <c r="I224" s="60" t="s">
        <v>504</v>
      </c>
      <c r="J224" s="242" t="s">
        <v>504</v>
      </c>
      <c r="K224" s="199" t="s">
        <v>504</v>
      </c>
      <c r="L224" s="60" t="s">
        <v>504</v>
      </c>
      <c r="M224" s="60" t="s">
        <v>504</v>
      </c>
      <c r="N224" s="60" t="s">
        <v>504</v>
      </c>
      <c r="O224" s="60" t="s">
        <v>504</v>
      </c>
      <c r="P224" s="75" t="s">
        <v>504</v>
      </c>
      <c r="Q224" s="155" t="s">
        <v>504</v>
      </c>
      <c r="U224" s="30" t="s">
        <v>318</v>
      </c>
      <c r="V224" s="31" t="s">
        <v>319</v>
      </c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128"/>
    </row>
    <row r="225" spans="1:38" ht="18" customHeight="1" thickBot="1">
      <c r="A225" s="25" t="s">
        <v>320</v>
      </c>
      <c r="B225" s="360" t="s">
        <v>321</v>
      </c>
      <c r="C225" s="199" t="s">
        <v>504</v>
      </c>
      <c r="D225" s="60" t="s">
        <v>504</v>
      </c>
      <c r="E225" s="60" t="s">
        <v>504</v>
      </c>
      <c r="F225" s="60" t="s">
        <v>504</v>
      </c>
      <c r="G225" s="60" t="s">
        <v>504</v>
      </c>
      <c r="H225" s="60" t="s">
        <v>504</v>
      </c>
      <c r="I225" s="60" t="s">
        <v>504</v>
      </c>
      <c r="J225" s="242" t="s">
        <v>504</v>
      </c>
      <c r="K225" s="199" t="s">
        <v>504</v>
      </c>
      <c r="L225" s="60" t="s">
        <v>504</v>
      </c>
      <c r="M225" s="60" t="s">
        <v>504</v>
      </c>
      <c r="N225" s="60" t="s">
        <v>504</v>
      </c>
      <c r="O225" s="60" t="s">
        <v>504</v>
      </c>
      <c r="P225" s="75" t="s">
        <v>504</v>
      </c>
      <c r="Q225" s="155" t="s">
        <v>504</v>
      </c>
      <c r="U225" s="30" t="s">
        <v>320</v>
      </c>
      <c r="V225" s="31" t="s">
        <v>321</v>
      </c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128"/>
      <c r="AL225" s="8"/>
    </row>
    <row r="226" spans="1:38" s="132" customFormat="1" ht="18" customHeight="1" thickBot="1">
      <c r="A226" s="394" t="s">
        <v>322</v>
      </c>
      <c r="B226" s="395"/>
      <c r="C226" s="168">
        <f t="shared" ref="C226:O226" si="86">W226</f>
        <v>820044</v>
      </c>
      <c r="D226" s="169">
        <f t="shared" si="86"/>
        <v>837</v>
      </c>
      <c r="E226" s="169">
        <f t="shared" si="86"/>
        <v>3703</v>
      </c>
      <c r="F226" s="169">
        <f t="shared" si="86"/>
        <v>401752</v>
      </c>
      <c r="G226" s="169">
        <f t="shared" si="86"/>
        <v>72</v>
      </c>
      <c r="H226" s="169">
        <f t="shared" si="86"/>
        <v>0</v>
      </c>
      <c r="I226" s="169">
        <f t="shared" si="86"/>
        <v>823</v>
      </c>
      <c r="J226" s="170">
        <f t="shared" si="86"/>
        <v>1227231</v>
      </c>
      <c r="K226" s="168">
        <f t="shared" si="86"/>
        <v>1522</v>
      </c>
      <c r="L226" s="169">
        <f t="shared" si="86"/>
        <v>574</v>
      </c>
      <c r="M226" s="169">
        <f t="shared" si="86"/>
        <v>1451.25</v>
      </c>
      <c r="N226" s="169">
        <f t="shared" si="86"/>
        <v>12279</v>
      </c>
      <c r="O226" s="169">
        <f t="shared" si="86"/>
        <v>1089</v>
      </c>
      <c r="P226" s="361"/>
      <c r="Q226" s="362"/>
      <c r="U226" s="394" t="s">
        <v>322</v>
      </c>
      <c r="V226" s="395"/>
      <c r="W226" s="53">
        <f t="shared" ref="W226:AK226" si="87">SUM(W18:W225)</f>
        <v>820044</v>
      </c>
      <c r="X226" s="53">
        <f t="shared" si="87"/>
        <v>837</v>
      </c>
      <c r="Y226" s="53">
        <f t="shared" si="87"/>
        <v>3703</v>
      </c>
      <c r="Z226" s="53">
        <f t="shared" si="87"/>
        <v>401752</v>
      </c>
      <c r="AA226" s="53">
        <f t="shared" si="87"/>
        <v>72</v>
      </c>
      <c r="AB226" s="53">
        <f t="shared" si="87"/>
        <v>0</v>
      </c>
      <c r="AC226" s="53">
        <f t="shared" si="87"/>
        <v>823</v>
      </c>
      <c r="AD226" s="53">
        <f t="shared" si="87"/>
        <v>1227231</v>
      </c>
      <c r="AE226" s="53">
        <f t="shared" si="87"/>
        <v>1522</v>
      </c>
      <c r="AF226" s="53">
        <f t="shared" si="87"/>
        <v>574</v>
      </c>
      <c r="AG226" s="53">
        <f t="shared" si="87"/>
        <v>1451.25</v>
      </c>
      <c r="AH226" s="53">
        <f t="shared" si="87"/>
        <v>12279</v>
      </c>
      <c r="AI226" s="53">
        <f t="shared" si="87"/>
        <v>1089</v>
      </c>
      <c r="AJ226" s="53">
        <f t="shared" si="87"/>
        <v>0</v>
      </c>
      <c r="AK226" s="363">
        <f t="shared" si="87"/>
        <v>0</v>
      </c>
      <c r="AL226" s="5"/>
    </row>
    <row r="227" spans="1:38" ht="18" customHeight="1">
      <c r="A227" s="120" t="s">
        <v>323</v>
      </c>
      <c r="B227" s="206" t="s">
        <v>324</v>
      </c>
      <c r="C227" s="42">
        <f>SUM(C228:C229)</f>
        <v>8161</v>
      </c>
      <c r="D227" s="45">
        <f t="shared" ref="D227:O227" si="88">SUM(D228:D229)</f>
        <v>0</v>
      </c>
      <c r="E227" s="45">
        <f t="shared" si="88"/>
        <v>0</v>
      </c>
      <c r="F227" s="45">
        <f t="shared" si="88"/>
        <v>0</v>
      </c>
      <c r="G227" s="45">
        <f t="shared" si="88"/>
        <v>0</v>
      </c>
      <c r="H227" s="45">
        <f t="shared" si="88"/>
        <v>0</v>
      </c>
      <c r="I227" s="45">
        <f t="shared" si="88"/>
        <v>0</v>
      </c>
      <c r="J227" s="90">
        <f t="shared" si="88"/>
        <v>8161</v>
      </c>
      <c r="K227" s="42">
        <f t="shared" si="88"/>
        <v>0</v>
      </c>
      <c r="L227" s="45">
        <f t="shared" si="88"/>
        <v>0</v>
      </c>
      <c r="M227" s="45">
        <f t="shared" si="88"/>
        <v>0</v>
      </c>
      <c r="N227" s="45">
        <f t="shared" si="88"/>
        <v>0</v>
      </c>
      <c r="O227" s="45">
        <f t="shared" si="88"/>
        <v>0</v>
      </c>
      <c r="P227" s="252"/>
      <c r="Q227" s="253"/>
      <c r="U227" s="28" t="s">
        <v>323</v>
      </c>
      <c r="V227" s="12" t="s">
        <v>324</v>
      </c>
      <c r="W227" s="212">
        <f t="shared" ref="W227:AK227" si="89">C227</f>
        <v>8161</v>
      </c>
      <c r="X227" s="212">
        <f t="shared" si="89"/>
        <v>0</v>
      </c>
      <c r="Y227" s="212">
        <f t="shared" si="89"/>
        <v>0</v>
      </c>
      <c r="Z227" s="212">
        <f t="shared" si="89"/>
        <v>0</v>
      </c>
      <c r="AA227" s="212">
        <f t="shared" si="89"/>
        <v>0</v>
      </c>
      <c r="AB227" s="212">
        <f t="shared" si="89"/>
        <v>0</v>
      </c>
      <c r="AC227" s="212">
        <f t="shared" si="89"/>
        <v>0</v>
      </c>
      <c r="AD227" s="212">
        <f t="shared" si="89"/>
        <v>8161</v>
      </c>
      <c r="AE227" s="212">
        <f t="shared" si="89"/>
        <v>0</v>
      </c>
      <c r="AF227" s="212">
        <f t="shared" si="89"/>
        <v>0</v>
      </c>
      <c r="AG227" s="212">
        <f t="shared" si="89"/>
        <v>0</v>
      </c>
      <c r="AH227" s="212">
        <f t="shared" si="89"/>
        <v>0</v>
      </c>
      <c r="AI227" s="212">
        <f t="shared" si="89"/>
        <v>0</v>
      </c>
      <c r="AJ227" s="212">
        <f t="shared" si="89"/>
        <v>0</v>
      </c>
      <c r="AK227" s="213">
        <f t="shared" si="89"/>
        <v>0</v>
      </c>
    </row>
    <row r="228" spans="1:38" ht="18" customHeight="1">
      <c r="A228" s="32" t="s">
        <v>325</v>
      </c>
      <c r="B228" s="10" t="s">
        <v>326</v>
      </c>
      <c r="C228" s="55">
        <v>8015</v>
      </c>
      <c r="D228" s="56">
        <v>0</v>
      </c>
      <c r="E228" s="56">
        <v>0</v>
      </c>
      <c r="F228" s="75" t="s">
        <v>453</v>
      </c>
      <c r="G228" s="56">
        <v>0</v>
      </c>
      <c r="H228" s="56">
        <v>0</v>
      </c>
      <c r="I228" s="56">
        <v>0</v>
      </c>
      <c r="J228" s="197">
        <f>SUM(C228:I228)</f>
        <v>8015</v>
      </c>
      <c r="K228" s="191">
        <v>0</v>
      </c>
      <c r="L228" s="56">
        <v>0</v>
      </c>
      <c r="M228" s="56">
        <v>0</v>
      </c>
      <c r="N228" s="56">
        <v>0</v>
      </c>
      <c r="O228" s="56">
        <v>0</v>
      </c>
      <c r="P228" s="364" t="s">
        <v>26</v>
      </c>
      <c r="Q228" s="187" t="s">
        <v>504</v>
      </c>
      <c r="U228" s="32" t="s">
        <v>325</v>
      </c>
      <c r="V228" s="10" t="s">
        <v>326</v>
      </c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128"/>
    </row>
    <row r="229" spans="1:38" ht="18" customHeight="1">
      <c r="A229" s="32" t="s">
        <v>327</v>
      </c>
      <c r="B229" s="10" t="s">
        <v>328</v>
      </c>
      <c r="C229" s="55">
        <v>146</v>
      </c>
      <c r="D229" s="56">
        <v>0</v>
      </c>
      <c r="E229" s="56">
        <v>0</v>
      </c>
      <c r="F229" s="75" t="s">
        <v>453</v>
      </c>
      <c r="G229" s="56">
        <v>0</v>
      </c>
      <c r="H229" s="56">
        <v>0</v>
      </c>
      <c r="I229" s="56">
        <v>0</v>
      </c>
      <c r="J229" s="197">
        <f>SUM(C229:I229)</f>
        <v>146</v>
      </c>
      <c r="K229" s="191">
        <v>0</v>
      </c>
      <c r="L229" s="56">
        <v>0</v>
      </c>
      <c r="M229" s="56">
        <v>0</v>
      </c>
      <c r="N229" s="56">
        <v>0</v>
      </c>
      <c r="O229" s="56">
        <v>0</v>
      </c>
      <c r="P229" s="186" t="s">
        <v>504</v>
      </c>
      <c r="Q229" s="187" t="s">
        <v>504</v>
      </c>
      <c r="U229" s="32" t="s">
        <v>327</v>
      </c>
      <c r="V229" s="10" t="s">
        <v>328</v>
      </c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128"/>
    </row>
    <row r="230" spans="1:38" ht="18" customHeight="1">
      <c r="A230" s="108" t="s">
        <v>432</v>
      </c>
      <c r="B230" s="124" t="s">
        <v>329</v>
      </c>
      <c r="C230" s="42">
        <f>SUM(C231:C232)</f>
        <v>1591</v>
      </c>
      <c r="D230" s="45">
        <f t="shared" ref="D230:O230" si="90">SUM(D231:D232)</f>
        <v>0</v>
      </c>
      <c r="E230" s="45">
        <f t="shared" si="90"/>
        <v>19</v>
      </c>
      <c r="F230" s="45">
        <f t="shared" si="90"/>
        <v>1429</v>
      </c>
      <c r="G230" s="45">
        <f t="shared" si="90"/>
        <v>0</v>
      </c>
      <c r="H230" s="45">
        <f t="shared" si="90"/>
        <v>0</v>
      </c>
      <c r="I230" s="45">
        <f t="shared" si="90"/>
        <v>0</v>
      </c>
      <c r="J230" s="247">
        <f t="shared" si="90"/>
        <v>3039</v>
      </c>
      <c r="K230" s="42">
        <f t="shared" si="90"/>
        <v>0</v>
      </c>
      <c r="L230" s="45">
        <f t="shared" si="90"/>
        <v>0</v>
      </c>
      <c r="M230" s="45">
        <f t="shared" si="90"/>
        <v>0</v>
      </c>
      <c r="N230" s="45">
        <f t="shared" si="90"/>
        <v>0</v>
      </c>
      <c r="O230" s="45">
        <f t="shared" si="90"/>
        <v>0</v>
      </c>
      <c r="P230" s="252"/>
      <c r="Q230" s="253"/>
      <c r="U230" s="23" t="s">
        <v>432</v>
      </c>
      <c r="V230" s="24" t="s">
        <v>329</v>
      </c>
      <c r="W230" s="212">
        <f t="shared" ref="W230:AK230" si="91">C230</f>
        <v>1591</v>
      </c>
      <c r="X230" s="212">
        <f t="shared" si="91"/>
        <v>0</v>
      </c>
      <c r="Y230" s="212">
        <f t="shared" si="91"/>
        <v>19</v>
      </c>
      <c r="Z230" s="212">
        <f t="shared" si="91"/>
        <v>1429</v>
      </c>
      <c r="AA230" s="212">
        <f t="shared" si="91"/>
        <v>0</v>
      </c>
      <c r="AB230" s="212">
        <f t="shared" si="91"/>
        <v>0</v>
      </c>
      <c r="AC230" s="212">
        <f t="shared" si="91"/>
        <v>0</v>
      </c>
      <c r="AD230" s="212">
        <f t="shared" si="91"/>
        <v>3039</v>
      </c>
      <c r="AE230" s="212">
        <f t="shared" si="91"/>
        <v>0</v>
      </c>
      <c r="AF230" s="212">
        <f t="shared" si="91"/>
        <v>0</v>
      </c>
      <c r="AG230" s="212">
        <f t="shared" si="91"/>
        <v>0</v>
      </c>
      <c r="AH230" s="212">
        <f t="shared" si="91"/>
        <v>0</v>
      </c>
      <c r="AI230" s="212">
        <f t="shared" si="91"/>
        <v>0</v>
      </c>
      <c r="AJ230" s="212">
        <f t="shared" si="91"/>
        <v>0</v>
      </c>
      <c r="AK230" s="213">
        <f t="shared" si="91"/>
        <v>0</v>
      </c>
    </row>
    <row r="231" spans="1:38" ht="18" customHeight="1">
      <c r="A231" s="109" t="s">
        <v>433</v>
      </c>
      <c r="B231" s="125" t="s">
        <v>330</v>
      </c>
      <c r="C231" s="191">
        <v>1591</v>
      </c>
      <c r="D231" s="56">
        <v>0</v>
      </c>
      <c r="E231" s="56">
        <v>19</v>
      </c>
      <c r="F231" s="56">
        <v>1429</v>
      </c>
      <c r="G231" s="56">
        <v>0</v>
      </c>
      <c r="H231" s="56">
        <v>0</v>
      </c>
      <c r="I231" s="56">
        <v>0</v>
      </c>
      <c r="J231" s="193">
        <f>SUM(C231:I231)</f>
        <v>3039</v>
      </c>
      <c r="K231" s="191">
        <v>0</v>
      </c>
      <c r="L231" s="56">
        <v>0</v>
      </c>
      <c r="M231" s="56">
        <v>0</v>
      </c>
      <c r="N231" s="56">
        <v>0</v>
      </c>
      <c r="O231" s="56">
        <v>0</v>
      </c>
      <c r="P231" s="364" t="s">
        <v>504</v>
      </c>
      <c r="Q231" s="365" t="s">
        <v>26</v>
      </c>
      <c r="U231" s="25" t="s">
        <v>433</v>
      </c>
      <c r="V231" s="26" t="s">
        <v>330</v>
      </c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128"/>
    </row>
    <row r="232" spans="1:38" ht="18" customHeight="1">
      <c r="A232" s="109" t="s">
        <v>434</v>
      </c>
      <c r="B232" s="125" t="s">
        <v>399</v>
      </c>
      <c r="C232" s="191">
        <v>0</v>
      </c>
      <c r="D232" s="56">
        <v>0</v>
      </c>
      <c r="E232" s="56">
        <v>0</v>
      </c>
      <c r="F232" s="56">
        <v>0</v>
      </c>
      <c r="G232" s="56">
        <v>0</v>
      </c>
      <c r="H232" s="56">
        <v>0</v>
      </c>
      <c r="I232" s="56">
        <v>0</v>
      </c>
      <c r="J232" s="193">
        <f>SUM(C232:I232)</f>
        <v>0</v>
      </c>
      <c r="K232" s="191">
        <v>0</v>
      </c>
      <c r="L232" s="56">
        <v>0</v>
      </c>
      <c r="M232" s="56">
        <v>0</v>
      </c>
      <c r="N232" s="56">
        <v>0</v>
      </c>
      <c r="O232" s="56">
        <v>0</v>
      </c>
      <c r="P232" s="364" t="s">
        <v>504</v>
      </c>
      <c r="Q232" s="365" t="s">
        <v>504</v>
      </c>
      <c r="U232" s="25" t="s">
        <v>434</v>
      </c>
      <c r="V232" s="26" t="s">
        <v>399</v>
      </c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128"/>
      <c r="AL232" s="2"/>
    </row>
    <row r="233" spans="1:38" s="2" customFormat="1" ht="18" customHeight="1">
      <c r="A233" s="111" t="s">
        <v>331</v>
      </c>
      <c r="B233" s="235" t="s">
        <v>332</v>
      </c>
      <c r="C233" s="366">
        <v>4984</v>
      </c>
      <c r="D233" s="62">
        <v>21</v>
      </c>
      <c r="E233" s="62">
        <v>165</v>
      </c>
      <c r="F233" s="62">
        <v>1951</v>
      </c>
      <c r="G233" s="62">
        <v>0</v>
      </c>
      <c r="H233" s="62">
        <v>0</v>
      </c>
      <c r="I233" s="62">
        <v>70</v>
      </c>
      <c r="J233" s="367">
        <f>SUM(C233:I233)</f>
        <v>7191</v>
      </c>
      <c r="K233" s="366">
        <v>7</v>
      </c>
      <c r="L233" s="62">
        <v>0</v>
      </c>
      <c r="M233" s="62">
        <v>0</v>
      </c>
      <c r="N233" s="62">
        <v>0</v>
      </c>
      <c r="O233" s="62">
        <v>0</v>
      </c>
      <c r="P233" s="266" t="s">
        <v>26</v>
      </c>
      <c r="Q233" s="299" t="s">
        <v>26</v>
      </c>
      <c r="U233" s="23" t="s">
        <v>331</v>
      </c>
      <c r="V233" s="24" t="s">
        <v>332</v>
      </c>
      <c r="W233" s="212">
        <f t="shared" ref="W233:AK235" si="92">C233</f>
        <v>4984</v>
      </c>
      <c r="X233" s="212">
        <f t="shared" si="92"/>
        <v>21</v>
      </c>
      <c r="Y233" s="212">
        <f t="shared" si="92"/>
        <v>165</v>
      </c>
      <c r="Z233" s="212">
        <f t="shared" si="92"/>
        <v>1951</v>
      </c>
      <c r="AA233" s="212">
        <f t="shared" si="92"/>
        <v>0</v>
      </c>
      <c r="AB233" s="212">
        <f t="shared" si="92"/>
        <v>0</v>
      </c>
      <c r="AC233" s="212">
        <f t="shared" si="92"/>
        <v>70</v>
      </c>
      <c r="AD233" s="212">
        <f t="shared" si="92"/>
        <v>7191</v>
      </c>
      <c r="AE233" s="212">
        <f t="shared" si="92"/>
        <v>7</v>
      </c>
      <c r="AF233" s="212">
        <f t="shared" si="92"/>
        <v>0</v>
      </c>
      <c r="AG233" s="212">
        <f t="shared" si="92"/>
        <v>0</v>
      </c>
      <c r="AH233" s="212">
        <f t="shared" si="92"/>
        <v>0</v>
      </c>
      <c r="AI233" s="212">
        <f t="shared" si="92"/>
        <v>0</v>
      </c>
      <c r="AJ233" s="212" t="str">
        <f t="shared" si="92"/>
        <v>○</v>
      </c>
      <c r="AK233" s="213" t="str">
        <f t="shared" si="92"/>
        <v>○</v>
      </c>
      <c r="AL233" s="8"/>
    </row>
    <row r="234" spans="1:38" s="8" customFormat="1" ht="18" customHeight="1">
      <c r="A234" s="111" t="s">
        <v>333</v>
      </c>
      <c r="B234" s="264" t="s">
        <v>334</v>
      </c>
      <c r="C234" s="265">
        <v>811</v>
      </c>
      <c r="D234" s="64">
        <v>0</v>
      </c>
      <c r="E234" s="64">
        <v>0</v>
      </c>
      <c r="F234" s="64">
        <v>2981</v>
      </c>
      <c r="G234" s="64">
        <v>0</v>
      </c>
      <c r="H234" s="64">
        <v>0</v>
      </c>
      <c r="I234" s="64">
        <v>0</v>
      </c>
      <c r="J234" s="90">
        <f>SUM(C234:I234)</f>
        <v>3792</v>
      </c>
      <c r="K234" s="265">
        <v>0</v>
      </c>
      <c r="L234" s="64">
        <v>0</v>
      </c>
      <c r="M234" s="64">
        <v>0</v>
      </c>
      <c r="N234" s="64">
        <v>0</v>
      </c>
      <c r="O234" s="64">
        <v>0</v>
      </c>
      <c r="P234" s="298" t="s">
        <v>504</v>
      </c>
      <c r="Q234" s="299" t="s">
        <v>504</v>
      </c>
      <c r="U234" s="23" t="s">
        <v>333</v>
      </c>
      <c r="V234" s="24" t="s">
        <v>334</v>
      </c>
      <c r="W234" s="212">
        <f t="shared" si="92"/>
        <v>811</v>
      </c>
      <c r="X234" s="212">
        <f t="shared" si="92"/>
        <v>0</v>
      </c>
      <c r="Y234" s="212">
        <f t="shared" si="92"/>
        <v>0</v>
      </c>
      <c r="Z234" s="212">
        <f t="shared" si="92"/>
        <v>2981</v>
      </c>
      <c r="AA234" s="212">
        <f t="shared" si="92"/>
        <v>0</v>
      </c>
      <c r="AB234" s="212">
        <f t="shared" si="92"/>
        <v>0</v>
      </c>
      <c r="AC234" s="212">
        <f t="shared" si="92"/>
        <v>0</v>
      </c>
      <c r="AD234" s="212">
        <f t="shared" si="92"/>
        <v>3792</v>
      </c>
      <c r="AE234" s="212">
        <f t="shared" si="92"/>
        <v>0</v>
      </c>
      <c r="AF234" s="212">
        <f t="shared" si="92"/>
        <v>0</v>
      </c>
      <c r="AG234" s="212">
        <f t="shared" si="92"/>
        <v>0</v>
      </c>
      <c r="AH234" s="212">
        <f t="shared" si="92"/>
        <v>0</v>
      </c>
      <c r="AI234" s="212">
        <f t="shared" si="92"/>
        <v>0</v>
      </c>
      <c r="AJ234" s="212" t="str">
        <f t="shared" si="92"/>
        <v>／</v>
      </c>
      <c r="AK234" s="213" t="str">
        <f t="shared" si="92"/>
        <v>／</v>
      </c>
    </row>
    <row r="235" spans="1:38" s="8" customFormat="1" ht="18" customHeight="1">
      <c r="A235" s="108" t="s">
        <v>335</v>
      </c>
      <c r="B235" s="124" t="s">
        <v>336</v>
      </c>
      <c r="C235" s="228" t="s">
        <v>453</v>
      </c>
      <c r="D235" s="221" t="s">
        <v>453</v>
      </c>
      <c r="E235" s="221" t="s">
        <v>453</v>
      </c>
      <c r="F235" s="368">
        <f>SUM(F236:F238)</f>
        <v>15</v>
      </c>
      <c r="G235" s="369" t="s">
        <v>453</v>
      </c>
      <c r="H235" s="221" t="s">
        <v>453</v>
      </c>
      <c r="I235" s="221" t="s">
        <v>453</v>
      </c>
      <c r="J235" s="251">
        <f>SUM(J236:J238)</f>
        <v>15</v>
      </c>
      <c r="K235" s="228" t="s">
        <v>507</v>
      </c>
      <c r="L235" s="221" t="s">
        <v>507</v>
      </c>
      <c r="M235" s="221" t="s">
        <v>507</v>
      </c>
      <c r="N235" s="221" t="s">
        <v>507</v>
      </c>
      <c r="O235" s="221" t="s">
        <v>507</v>
      </c>
      <c r="P235" s="238"/>
      <c r="Q235" s="224"/>
      <c r="U235" s="23" t="s">
        <v>335</v>
      </c>
      <c r="V235" s="24" t="s">
        <v>336</v>
      </c>
      <c r="W235" s="212" t="str">
        <f t="shared" si="92"/>
        <v>***</v>
      </c>
      <c r="X235" s="212" t="str">
        <f t="shared" si="92"/>
        <v>***</v>
      </c>
      <c r="Y235" s="212" t="str">
        <f t="shared" si="92"/>
        <v>***</v>
      </c>
      <c r="Z235" s="212">
        <f t="shared" si="92"/>
        <v>15</v>
      </c>
      <c r="AA235" s="212" t="str">
        <f t="shared" si="92"/>
        <v>***</v>
      </c>
      <c r="AB235" s="212" t="str">
        <f t="shared" si="92"/>
        <v>***</v>
      </c>
      <c r="AC235" s="212" t="str">
        <f t="shared" si="92"/>
        <v>***</v>
      </c>
      <c r="AD235" s="212">
        <f t="shared" si="92"/>
        <v>15</v>
      </c>
      <c r="AE235" s="212" t="str">
        <f t="shared" si="92"/>
        <v>／</v>
      </c>
      <c r="AF235" s="212" t="str">
        <f t="shared" si="92"/>
        <v>／</v>
      </c>
      <c r="AG235" s="212" t="str">
        <f t="shared" si="92"/>
        <v>／</v>
      </c>
      <c r="AH235" s="212" t="str">
        <f t="shared" si="92"/>
        <v>／</v>
      </c>
      <c r="AI235" s="212" t="str">
        <f t="shared" si="92"/>
        <v>／</v>
      </c>
      <c r="AJ235" s="212">
        <f t="shared" si="92"/>
        <v>0</v>
      </c>
      <c r="AK235" s="213">
        <f t="shared" si="92"/>
        <v>0</v>
      </c>
      <c r="AL235" s="5"/>
    </row>
    <row r="236" spans="1:38" ht="18" customHeight="1">
      <c r="A236" s="109" t="s">
        <v>337</v>
      </c>
      <c r="B236" s="125" t="s">
        <v>307</v>
      </c>
      <c r="C236" s="58">
        <v>0</v>
      </c>
      <c r="D236" s="60">
        <v>0</v>
      </c>
      <c r="E236" s="60">
        <v>0</v>
      </c>
      <c r="F236" s="60">
        <v>0</v>
      </c>
      <c r="G236" s="60">
        <v>0</v>
      </c>
      <c r="H236" s="60">
        <v>0</v>
      </c>
      <c r="I236" s="60">
        <v>0</v>
      </c>
      <c r="J236" s="218">
        <f>SUM(C236:I236)</f>
        <v>0</v>
      </c>
      <c r="K236" s="199" t="s">
        <v>504</v>
      </c>
      <c r="L236" s="60" t="s">
        <v>504</v>
      </c>
      <c r="M236" s="60" t="s">
        <v>504</v>
      </c>
      <c r="N236" s="60" t="s">
        <v>504</v>
      </c>
      <c r="O236" s="60" t="s">
        <v>504</v>
      </c>
      <c r="P236" s="92" t="s">
        <v>504</v>
      </c>
      <c r="Q236" s="189" t="s">
        <v>504</v>
      </c>
      <c r="U236" s="25" t="s">
        <v>337</v>
      </c>
      <c r="V236" s="26" t="s">
        <v>307</v>
      </c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128"/>
    </row>
    <row r="237" spans="1:38" ht="18" customHeight="1">
      <c r="A237" s="109" t="s">
        <v>338</v>
      </c>
      <c r="B237" s="125" t="s">
        <v>339</v>
      </c>
      <c r="C237" s="58">
        <v>0</v>
      </c>
      <c r="D237" s="60">
        <v>0</v>
      </c>
      <c r="E237" s="60">
        <v>0</v>
      </c>
      <c r="F237" s="60">
        <v>0</v>
      </c>
      <c r="G237" s="60">
        <v>0</v>
      </c>
      <c r="H237" s="60">
        <v>0</v>
      </c>
      <c r="I237" s="60">
        <v>0</v>
      </c>
      <c r="J237" s="218">
        <f>SUM(C237:I237)</f>
        <v>0</v>
      </c>
      <c r="K237" s="199" t="s">
        <v>504</v>
      </c>
      <c r="L237" s="60" t="s">
        <v>504</v>
      </c>
      <c r="M237" s="60" t="s">
        <v>504</v>
      </c>
      <c r="N237" s="60" t="s">
        <v>504</v>
      </c>
      <c r="O237" s="60" t="s">
        <v>504</v>
      </c>
      <c r="P237" s="92" t="s">
        <v>504</v>
      </c>
      <c r="Q237" s="189" t="s">
        <v>504</v>
      </c>
      <c r="U237" s="25" t="s">
        <v>338</v>
      </c>
      <c r="V237" s="26" t="s">
        <v>339</v>
      </c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128"/>
      <c r="AL237" s="2"/>
    </row>
    <row r="238" spans="1:38" s="2" customFormat="1" ht="18" customHeight="1">
      <c r="A238" s="109" t="s">
        <v>340</v>
      </c>
      <c r="B238" s="125" t="s">
        <v>341</v>
      </c>
      <c r="C238" s="58">
        <v>0</v>
      </c>
      <c r="D238" s="60">
        <v>0</v>
      </c>
      <c r="E238" s="60">
        <v>0</v>
      </c>
      <c r="F238" s="60">
        <v>15</v>
      </c>
      <c r="G238" s="60">
        <v>0</v>
      </c>
      <c r="H238" s="60">
        <v>0</v>
      </c>
      <c r="I238" s="60">
        <v>0</v>
      </c>
      <c r="J238" s="218">
        <f>SUM(C238:I238)</f>
        <v>15</v>
      </c>
      <c r="K238" s="199" t="s">
        <v>504</v>
      </c>
      <c r="L238" s="60" t="s">
        <v>504</v>
      </c>
      <c r="M238" s="60" t="s">
        <v>504</v>
      </c>
      <c r="N238" s="60" t="s">
        <v>504</v>
      </c>
      <c r="O238" s="60" t="s">
        <v>504</v>
      </c>
      <c r="P238" s="92" t="s">
        <v>504</v>
      </c>
      <c r="Q238" s="189" t="s">
        <v>504</v>
      </c>
      <c r="U238" s="25" t="s">
        <v>340</v>
      </c>
      <c r="V238" s="26" t="s">
        <v>341</v>
      </c>
      <c r="W238" s="279"/>
      <c r="X238" s="279"/>
      <c r="Y238" s="279"/>
      <c r="Z238" s="279"/>
      <c r="AA238" s="279"/>
      <c r="AB238" s="279"/>
      <c r="AC238" s="279"/>
      <c r="AD238" s="279"/>
      <c r="AE238" s="279"/>
      <c r="AF238" s="279"/>
      <c r="AG238" s="279"/>
      <c r="AH238" s="279"/>
      <c r="AI238" s="279"/>
      <c r="AJ238" s="279"/>
      <c r="AK238" s="280"/>
      <c r="AL238" s="8"/>
    </row>
    <row r="239" spans="1:38" s="8" customFormat="1" ht="18" customHeight="1">
      <c r="A239" s="111" t="s">
        <v>342</v>
      </c>
      <c r="B239" s="264" t="s">
        <v>343</v>
      </c>
      <c r="C239" s="61">
        <v>2152</v>
      </c>
      <c r="D239" s="62">
        <v>0</v>
      </c>
      <c r="E239" s="62">
        <v>0</v>
      </c>
      <c r="F239" s="62">
        <v>3505</v>
      </c>
      <c r="G239" s="62">
        <v>0</v>
      </c>
      <c r="H239" s="62">
        <v>0</v>
      </c>
      <c r="I239" s="62">
        <v>4</v>
      </c>
      <c r="J239" s="141">
        <f>SUM(C239:I239)</f>
        <v>5661</v>
      </c>
      <c r="K239" s="265" t="s">
        <v>501</v>
      </c>
      <c r="L239" s="62">
        <v>0</v>
      </c>
      <c r="M239" s="62">
        <v>0</v>
      </c>
      <c r="N239" s="62">
        <v>0</v>
      </c>
      <c r="O239" s="62">
        <v>0</v>
      </c>
      <c r="P239" s="266" t="s">
        <v>504</v>
      </c>
      <c r="Q239" s="267" t="s">
        <v>504</v>
      </c>
      <c r="U239" s="23" t="s">
        <v>342</v>
      </c>
      <c r="V239" s="24" t="s">
        <v>343</v>
      </c>
      <c r="W239" s="212">
        <f t="shared" ref="W239:AK241" si="93">C239</f>
        <v>2152</v>
      </c>
      <c r="X239" s="212">
        <f t="shared" si="93"/>
        <v>0</v>
      </c>
      <c r="Y239" s="212">
        <f t="shared" si="93"/>
        <v>0</v>
      </c>
      <c r="Z239" s="212">
        <f t="shared" si="93"/>
        <v>3505</v>
      </c>
      <c r="AA239" s="212">
        <f t="shared" si="93"/>
        <v>0</v>
      </c>
      <c r="AB239" s="212">
        <f t="shared" si="93"/>
        <v>0</v>
      </c>
      <c r="AC239" s="212">
        <f t="shared" si="93"/>
        <v>4</v>
      </c>
      <c r="AD239" s="212">
        <f t="shared" si="93"/>
        <v>5661</v>
      </c>
      <c r="AE239" s="212" t="str">
        <f t="shared" si="93"/>
        <v>－</v>
      </c>
      <c r="AF239" s="212">
        <f t="shared" si="93"/>
        <v>0</v>
      </c>
      <c r="AG239" s="212">
        <f t="shared" si="93"/>
        <v>0</v>
      </c>
      <c r="AH239" s="212">
        <f t="shared" si="93"/>
        <v>0</v>
      </c>
      <c r="AI239" s="212">
        <f t="shared" si="93"/>
        <v>0</v>
      </c>
      <c r="AJ239" s="212" t="str">
        <f t="shared" si="93"/>
        <v>／</v>
      </c>
      <c r="AK239" s="213" t="str">
        <f t="shared" si="93"/>
        <v>／</v>
      </c>
    </row>
    <row r="240" spans="1:38" s="8" customFormat="1" ht="18" customHeight="1">
      <c r="A240" s="111" t="s">
        <v>344</v>
      </c>
      <c r="B240" s="235" t="s">
        <v>345</v>
      </c>
      <c r="C240" s="63">
        <v>1106</v>
      </c>
      <c r="D240" s="64">
        <v>13</v>
      </c>
      <c r="E240" s="67" t="s">
        <v>498</v>
      </c>
      <c r="F240" s="64">
        <v>668</v>
      </c>
      <c r="G240" s="64">
        <v>0</v>
      </c>
      <c r="H240" s="64">
        <v>0</v>
      </c>
      <c r="I240" s="64">
        <v>0</v>
      </c>
      <c r="J240" s="237">
        <f>SUM(C240:I240)</f>
        <v>1787</v>
      </c>
      <c r="K240" s="297">
        <v>1</v>
      </c>
      <c r="L240" s="64">
        <v>0</v>
      </c>
      <c r="M240" s="64">
        <v>0</v>
      </c>
      <c r="N240" s="64">
        <v>12</v>
      </c>
      <c r="O240" s="64" t="s">
        <v>500</v>
      </c>
      <c r="P240" s="112" t="s">
        <v>504</v>
      </c>
      <c r="Q240" s="370" t="s">
        <v>504</v>
      </c>
      <c r="U240" s="23" t="s">
        <v>344</v>
      </c>
      <c r="V240" s="24" t="s">
        <v>345</v>
      </c>
      <c r="W240" s="212">
        <f t="shared" si="93"/>
        <v>1106</v>
      </c>
      <c r="X240" s="212">
        <f t="shared" si="93"/>
        <v>13</v>
      </c>
      <c r="Y240" s="212" t="str">
        <f t="shared" si="93"/>
        <v>－</v>
      </c>
      <c r="Z240" s="212">
        <f t="shared" si="93"/>
        <v>668</v>
      </c>
      <c r="AA240" s="212">
        <f t="shared" si="93"/>
        <v>0</v>
      </c>
      <c r="AB240" s="212">
        <f t="shared" si="93"/>
        <v>0</v>
      </c>
      <c r="AC240" s="212">
        <f t="shared" si="93"/>
        <v>0</v>
      </c>
      <c r="AD240" s="212">
        <f t="shared" si="93"/>
        <v>1787</v>
      </c>
      <c r="AE240" s="212">
        <f t="shared" si="93"/>
        <v>1</v>
      </c>
      <c r="AF240" s="212">
        <f t="shared" si="93"/>
        <v>0</v>
      </c>
      <c r="AG240" s="212">
        <f t="shared" si="93"/>
        <v>0</v>
      </c>
      <c r="AH240" s="212">
        <f t="shared" si="93"/>
        <v>12</v>
      </c>
      <c r="AI240" s="212" t="str">
        <f t="shared" si="93"/>
        <v>-</v>
      </c>
      <c r="AJ240" s="212" t="str">
        <f t="shared" si="93"/>
        <v>／</v>
      </c>
      <c r="AK240" s="213" t="str">
        <f t="shared" si="93"/>
        <v>／</v>
      </c>
      <c r="AL240" s="2"/>
    </row>
    <row r="241" spans="1:38" s="2" customFormat="1" ht="18" customHeight="1">
      <c r="A241" s="111" t="s">
        <v>435</v>
      </c>
      <c r="B241" s="264" t="s">
        <v>346</v>
      </c>
      <c r="C241" s="42">
        <f>SUM(C242:C247)</f>
        <v>4588</v>
      </c>
      <c r="D241" s="45">
        <f>SUM(D242:D247)</f>
        <v>0</v>
      </c>
      <c r="E241" s="45">
        <f t="shared" ref="E241:O241" si="94">SUM(E242:E247)</f>
        <v>0</v>
      </c>
      <c r="F241" s="45">
        <f>SUM(F242:F247)</f>
        <v>3168</v>
      </c>
      <c r="G241" s="45">
        <f t="shared" si="94"/>
        <v>0</v>
      </c>
      <c r="H241" s="45">
        <f t="shared" si="94"/>
        <v>0</v>
      </c>
      <c r="I241" s="45">
        <f>SUM(I242:I247)</f>
        <v>72</v>
      </c>
      <c r="J241" s="237">
        <f>SUM(J242:J247)</f>
        <v>7828</v>
      </c>
      <c r="K241" s="42">
        <f t="shared" si="94"/>
        <v>0</v>
      </c>
      <c r="L241" s="45">
        <f t="shared" si="94"/>
        <v>0</v>
      </c>
      <c r="M241" s="45">
        <f t="shared" si="94"/>
        <v>0</v>
      </c>
      <c r="N241" s="45">
        <f t="shared" si="94"/>
        <v>0</v>
      </c>
      <c r="O241" s="45">
        <f t="shared" si="94"/>
        <v>0</v>
      </c>
      <c r="P241" s="252"/>
      <c r="Q241" s="253"/>
      <c r="U241" s="23" t="s">
        <v>435</v>
      </c>
      <c r="V241" s="24" t="s">
        <v>346</v>
      </c>
      <c r="W241" s="212">
        <f t="shared" si="93"/>
        <v>4588</v>
      </c>
      <c r="X241" s="212">
        <f t="shared" si="93"/>
        <v>0</v>
      </c>
      <c r="Y241" s="212">
        <f t="shared" si="93"/>
        <v>0</v>
      </c>
      <c r="Z241" s="212">
        <f t="shared" si="93"/>
        <v>3168</v>
      </c>
      <c r="AA241" s="212">
        <f t="shared" si="93"/>
        <v>0</v>
      </c>
      <c r="AB241" s="212">
        <f t="shared" si="93"/>
        <v>0</v>
      </c>
      <c r="AC241" s="212">
        <f t="shared" si="93"/>
        <v>72</v>
      </c>
      <c r="AD241" s="212">
        <f t="shared" si="93"/>
        <v>7828</v>
      </c>
      <c r="AE241" s="212">
        <f t="shared" si="93"/>
        <v>0</v>
      </c>
      <c r="AF241" s="212">
        <f t="shared" si="93"/>
        <v>0</v>
      </c>
      <c r="AG241" s="212">
        <f t="shared" si="93"/>
        <v>0</v>
      </c>
      <c r="AH241" s="212">
        <f t="shared" si="93"/>
        <v>0</v>
      </c>
      <c r="AI241" s="212">
        <f t="shared" si="93"/>
        <v>0</v>
      </c>
      <c r="AJ241" s="212">
        <f t="shared" si="93"/>
        <v>0</v>
      </c>
      <c r="AK241" s="213">
        <f t="shared" si="93"/>
        <v>0</v>
      </c>
      <c r="AL241" s="5"/>
    </row>
    <row r="242" spans="1:38" ht="18" customHeight="1">
      <c r="A242" s="25" t="s">
        <v>436</v>
      </c>
      <c r="B242" s="26" t="s">
        <v>347</v>
      </c>
      <c r="C242" s="55">
        <v>4522</v>
      </c>
      <c r="D242" s="56">
        <v>0</v>
      </c>
      <c r="E242" s="56">
        <v>0</v>
      </c>
      <c r="F242" s="56">
        <v>3131</v>
      </c>
      <c r="G242" s="56">
        <v>0</v>
      </c>
      <c r="H242" s="56">
        <v>0</v>
      </c>
      <c r="I242" s="56">
        <v>72</v>
      </c>
      <c r="J242" s="192">
        <f>SUM(C242:I242)</f>
        <v>7725</v>
      </c>
      <c r="K242" s="191">
        <v>0</v>
      </c>
      <c r="L242" s="56">
        <v>0</v>
      </c>
      <c r="M242" s="56">
        <v>0</v>
      </c>
      <c r="N242" s="56">
        <v>0</v>
      </c>
      <c r="O242" s="56">
        <v>0</v>
      </c>
      <c r="P242" s="364" t="s">
        <v>504</v>
      </c>
      <c r="Q242" s="365" t="s">
        <v>504</v>
      </c>
      <c r="U242" s="25" t="s">
        <v>436</v>
      </c>
      <c r="V242" s="26" t="s">
        <v>347</v>
      </c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128"/>
      <c r="AL242" s="2"/>
    </row>
    <row r="243" spans="1:38" s="2" customFormat="1" ht="18" customHeight="1">
      <c r="A243" s="25" t="s">
        <v>437</v>
      </c>
      <c r="B243" s="26" t="s">
        <v>532</v>
      </c>
      <c r="C243" s="55">
        <v>14</v>
      </c>
      <c r="D243" s="56">
        <v>0</v>
      </c>
      <c r="E243" s="80">
        <v>0</v>
      </c>
      <c r="F243" s="56">
        <v>18</v>
      </c>
      <c r="G243" s="56">
        <v>0</v>
      </c>
      <c r="H243" s="56">
        <v>0</v>
      </c>
      <c r="I243" s="57">
        <v>0</v>
      </c>
      <c r="J243" s="192">
        <f t="shared" ref="J243:J247" si="95">SUM(C243:I243)</f>
        <v>32</v>
      </c>
      <c r="K243" s="191">
        <v>0</v>
      </c>
      <c r="L243" s="56">
        <v>0</v>
      </c>
      <c r="M243" s="56">
        <v>0</v>
      </c>
      <c r="N243" s="56">
        <v>0</v>
      </c>
      <c r="O243" s="56">
        <v>0</v>
      </c>
      <c r="P243" s="364" t="s">
        <v>504</v>
      </c>
      <c r="Q243" s="365" t="s">
        <v>504</v>
      </c>
      <c r="U243" s="25" t="s">
        <v>437</v>
      </c>
      <c r="V243" s="26" t="s">
        <v>307</v>
      </c>
      <c r="W243" s="279"/>
      <c r="X243" s="279"/>
      <c r="Y243" s="279"/>
      <c r="Z243" s="279"/>
      <c r="AA243" s="279"/>
      <c r="AB243" s="279"/>
      <c r="AC243" s="279"/>
      <c r="AD243" s="279"/>
      <c r="AE243" s="279"/>
      <c r="AF243" s="279"/>
      <c r="AG243" s="279"/>
      <c r="AH243" s="279"/>
      <c r="AI243" s="279"/>
      <c r="AJ243" s="279"/>
      <c r="AK243" s="280"/>
    </row>
    <row r="244" spans="1:38" s="2" customFormat="1" ht="18" customHeight="1">
      <c r="A244" s="25" t="s">
        <v>438</v>
      </c>
      <c r="B244" s="26" t="s">
        <v>348</v>
      </c>
      <c r="C244" s="55">
        <v>16</v>
      </c>
      <c r="D244" s="56">
        <v>0</v>
      </c>
      <c r="E244" s="80">
        <v>0</v>
      </c>
      <c r="F244" s="56">
        <v>0</v>
      </c>
      <c r="G244" s="56">
        <v>0</v>
      </c>
      <c r="H244" s="56">
        <v>0</v>
      </c>
      <c r="I244" s="57">
        <v>0</v>
      </c>
      <c r="J244" s="192">
        <f t="shared" si="95"/>
        <v>16</v>
      </c>
      <c r="K244" s="191">
        <v>0</v>
      </c>
      <c r="L244" s="56">
        <v>0</v>
      </c>
      <c r="M244" s="56">
        <v>0</v>
      </c>
      <c r="N244" s="56">
        <v>0</v>
      </c>
      <c r="O244" s="56">
        <v>0</v>
      </c>
      <c r="P244" s="364" t="s">
        <v>504</v>
      </c>
      <c r="Q244" s="365" t="s">
        <v>504</v>
      </c>
      <c r="U244" s="25" t="s">
        <v>438</v>
      </c>
      <c r="V244" s="26" t="s">
        <v>348</v>
      </c>
      <c r="W244" s="279"/>
      <c r="X244" s="279"/>
      <c r="Y244" s="279"/>
      <c r="Z244" s="279"/>
      <c r="AA244" s="279"/>
      <c r="AB244" s="279"/>
      <c r="AC244" s="279"/>
      <c r="AD244" s="279"/>
      <c r="AE244" s="279"/>
      <c r="AF244" s="279"/>
      <c r="AG244" s="279"/>
      <c r="AH244" s="279"/>
      <c r="AI244" s="279"/>
      <c r="AJ244" s="279"/>
      <c r="AK244" s="280"/>
    </row>
    <row r="245" spans="1:38" s="2" customFormat="1" ht="18" customHeight="1">
      <c r="A245" s="25" t="s">
        <v>439</v>
      </c>
      <c r="B245" s="26" t="s">
        <v>154</v>
      </c>
      <c r="C245" s="55">
        <v>0</v>
      </c>
      <c r="D245" s="56">
        <v>0</v>
      </c>
      <c r="E245" s="80">
        <v>0</v>
      </c>
      <c r="F245" s="56">
        <v>0</v>
      </c>
      <c r="G245" s="56">
        <v>0</v>
      </c>
      <c r="H245" s="56">
        <v>0</v>
      </c>
      <c r="I245" s="57">
        <v>0</v>
      </c>
      <c r="J245" s="192">
        <f t="shared" si="95"/>
        <v>0</v>
      </c>
      <c r="K245" s="191">
        <v>0</v>
      </c>
      <c r="L245" s="56">
        <v>0</v>
      </c>
      <c r="M245" s="56">
        <v>0</v>
      </c>
      <c r="N245" s="56">
        <v>0</v>
      </c>
      <c r="O245" s="56">
        <v>0</v>
      </c>
      <c r="P245" s="364" t="s">
        <v>504</v>
      </c>
      <c r="Q245" s="365" t="s">
        <v>504</v>
      </c>
      <c r="U245" s="25" t="s">
        <v>439</v>
      </c>
      <c r="V245" s="26" t="s">
        <v>154</v>
      </c>
      <c r="W245" s="279"/>
      <c r="X245" s="279"/>
      <c r="Y245" s="279"/>
      <c r="Z245" s="279"/>
      <c r="AA245" s="279"/>
      <c r="AB245" s="279"/>
      <c r="AC245" s="279"/>
      <c r="AD245" s="279"/>
      <c r="AE245" s="279"/>
      <c r="AF245" s="279"/>
      <c r="AG245" s="279"/>
      <c r="AH245" s="279"/>
      <c r="AI245" s="279"/>
      <c r="AJ245" s="279"/>
      <c r="AK245" s="280"/>
    </row>
    <row r="246" spans="1:38" s="2" customFormat="1" ht="18" customHeight="1">
      <c r="A246" s="25" t="s">
        <v>440</v>
      </c>
      <c r="B246" s="26" t="s">
        <v>349</v>
      </c>
      <c r="C246" s="55">
        <v>22</v>
      </c>
      <c r="D246" s="56">
        <v>0</v>
      </c>
      <c r="E246" s="80">
        <v>0</v>
      </c>
      <c r="F246" s="56">
        <v>0</v>
      </c>
      <c r="G246" s="56">
        <v>0</v>
      </c>
      <c r="H246" s="56">
        <v>0</v>
      </c>
      <c r="I246" s="57">
        <v>0</v>
      </c>
      <c r="J246" s="192">
        <f t="shared" si="95"/>
        <v>22</v>
      </c>
      <c r="K246" s="191">
        <v>0</v>
      </c>
      <c r="L246" s="56">
        <v>0</v>
      </c>
      <c r="M246" s="56">
        <v>0</v>
      </c>
      <c r="N246" s="56">
        <v>0</v>
      </c>
      <c r="O246" s="56">
        <v>0</v>
      </c>
      <c r="P246" s="364" t="s">
        <v>504</v>
      </c>
      <c r="Q246" s="365" t="s">
        <v>504</v>
      </c>
      <c r="U246" s="25" t="s">
        <v>440</v>
      </c>
      <c r="V246" s="26" t="s">
        <v>349</v>
      </c>
      <c r="W246" s="279"/>
      <c r="X246" s="279"/>
      <c r="Y246" s="279"/>
      <c r="Z246" s="279"/>
      <c r="AA246" s="279"/>
      <c r="AB246" s="279"/>
      <c r="AC246" s="279"/>
      <c r="AD246" s="279"/>
      <c r="AE246" s="279"/>
      <c r="AF246" s="279"/>
      <c r="AG246" s="279"/>
      <c r="AH246" s="279"/>
      <c r="AI246" s="279"/>
      <c r="AJ246" s="279"/>
      <c r="AK246" s="280"/>
      <c r="AL246" s="5"/>
    </row>
    <row r="247" spans="1:38" ht="18" customHeight="1">
      <c r="A247" s="25" t="s">
        <v>441</v>
      </c>
      <c r="B247" s="26" t="s">
        <v>156</v>
      </c>
      <c r="C247" s="55">
        <v>14</v>
      </c>
      <c r="D247" s="56">
        <v>0</v>
      </c>
      <c r="E247" s="80">
        <v>0</v>
      </c>
      <c r="F247" s="56">
        <v>19</v>
      </c>
      <c r="G247" s="56">
        <v>0</v>
      </c>
      <c r="H247" s="56">
        <v>0</v>
      </c>
      <c r="I247" s="57">
        <v>0</v>
      </c>
      <c r="J247" s="192">
        <f t="shared" si="95"/>
        <v>33</v>
      </c>
      <c r="K247" s="191">
        <v>0</v>
      </c>
      <c r="L247" s="56">
        <v>0</v>
      </c>
      <c r="M247" s="56">
        <v>0</v>
      </c>
      <c r="N247" s="56">
        <v>0</v>
      </c>
      <c r="O247" s="56">
        <v>0</v>
      </c>
      <c r="P247" s="364" t="s">
        <v>504</v>
      </c>
      <c r="Q247" s="365" t="s">
        <v>504</v>
      </c>
      <c r="U247" s="25" t="s">
        <v>441</v>
      </c>
      <c r="V247" s="26" t="s">
        <v>156</v>
      </c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128"/>
      <c r="AL247" s="8"/>
    </row>
    <row r="248" spans="1:38" s="8" customFormat="1" ht="18" customHeight="1">
      <c r="A248" s="111" t="s">
        <v>350</v>
      </c>
      <c r="B248" s="264" t="s">
        <v>351</v>
      </c>
      <c r="C248" s="371">
        <f t="shared" ref="C248:O248" si="96">SUM(C249:C250)</f>
        <v>0</v>
      </c>
      <c r="D248" s="45">
        <f t="shared" si="96"/>
        <v>0</v>
      </c>
      <c r="E248" s="45">
        <f t="shared" si="96"/>
        <v>12</v>
      </c>
      <c r="F248" s="45">
        <f t="shared" si="96"/>
        <v>2189</v>
      </c>
      <c r="G248" s="45">
        <f t="shared" si="96"/>
        <v>0</v>
      </c>
      <c r="H248" s="45">
        <f>SUM(H249:H250)</f>
        <v>0</v>
      </c>
      <c r="I248" s="45">
        <f>SUM(I249:I250)</f>
        <v>0</v>
      </c>
      <c r="J248" s="372">
        <f>SUM(J249:J250)</f>
        <v>2201</v>
      </c>
      <c r="K248" s="371">
        <f t="shared" si="96"/>
        <v>0</v>
      </c>
      <c r="L248" s="45">
        <f t="shared" si="96"/>
        <v>0</v>
      </c>
      <c r="M248" s="45">
        <f t="shared" si="96"/>
        <v>0</v>
      </c>
      <c r="N248" s="45">
        <f t="shared" si="96"/>
        <v>0</v>
      </c>
      <c r="O248" s="45">
        <f t="shared" si="96"/>
        <v>0</v>
      </c>
      <c r="P248" s="252"/>
      <c r="Q248" s="253"/>
      <c r="U248" s="23" t="s">
        <v>350</v>
      </c>
      <c r="V248" s="24" t="s">
        <v>351</v>
      </c>
      <c r="W248" s="212">
        <f t="shared" ref="W248:AK248" si="97">C248</f>
        <v>0</v>
      </c>
      <c r="X248" s="212">
        <f t="shared" si="97"/>
        <v>0</v>
      </c>
      <c r="Y248" s="212">
        <f t="shared" si="97"/>
        <v>12</v>
      </c>
      <c r="Z248" s="212">
        <f t="shared" si="97"/>
        <v>2189</v>
      </c>
      <c r="AA248" s="212">
        <f t="shared" si="97"/>
        <v>0</v>
      </c>
      <c r="AB248" s="212">
        <f t="shared" si="97"/>
        <v>0</v>
      </c>
      <c r="AC248" s="212">
        <f t="shared" si="97"/>
        <v>0</v>
      </c>
      <c r="AD248" s="212">
        <f t="shared" si="97"/>
        <v>2201</v>
      </c>
      <c r="AE248" s="212">
        <f t="shared" si="97"/>
        <v>0</v>
      </c>
      <c r="AF248" s="212">
        <f t="shared" si="97"/>
        <v>0</v>
      </c>
      <c r="AG248" s="212">
        <f t="shared" si="97"/>
        <v>0</v>
      </c>
      <c r="AH248" s="212">
        <f t="shared" si="97"/>
        <v>0</v>
      </c>
      <c r="AI248" s="212">
        <f t="shared" si="97"/>
        <v>0</v>
      </c>
      <c r="AJ248" s="212">
        <f t="shared" si="97"/>
        <v>0</v>
      </c>
      <c r="AK248" s="213">
        <f t="shared" si="97"/>
        <v>0</v>
      </c>
      <c r="AL248" s="5"/>
    </row>
    <row r="249" spans="1:38" ht="18" customHeight="1">
      <c r="A249" s="25" t="s">
        <v>352</v>
      </c>
      <c r="B249" s="26" t="s">
        <v>353</v>
      </c>
      <c r="C249" s="58">
        <v>0</v>
      </c>
      <c r="D249" s="60" t="s">
        <v>504</v>
      </c>
      <c r="E249" s="60">
        <v>11</v>
      </c>
      <c r="F249" s="60">
        <v>2008</v>
      </c>
      <c r="G249" s="60" t="s">
        <v>504</v>
      </c>
      <c r="H249" s="60" t="s">
        <v>504</v>
      </c>
      <c r="I249" s="60">
        <v>0</v>
      </c>
      <c r="J249" s="153">
        <f t="shared" ref="J249:J253" si="98">SUM(C249:I249)</f>
        <v>2019</v>
      </c>
      <c r="K249" s="127" t="s">
        <v>504</v>
      </c>
      <c r="L249" s="60" t="s">
        <v>504</v>
      </c>
      <c r="M249" s="60" t="s">
        <v>504</v>
      </c>
      <c r="N249" s="60" t="s">
        <v>504</v>
      </c>
      <c r="O249" s="60">
        <v>0</v>
      </c>
      <c r="P249" s="364" t="s">
        <v>504</v>
      </c>
      <c r="Q249" s="365" t="s">
        <v>504</v>
      </c>
      <c r="U249" s="25" t="s">
        <v>352</v>
      </c>
      <c r="V249" s="26" t="s">
        <v>353</v>
      </c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128"/>
    </row>
    <row r="250" spans="1:38" ht="18" customHeight="1">
      <c r="A250" s="25" t="s">
        <v>354</v>
      </c>
      <c r="B250" s="26" t="s">
        <v>355</v>
      </c>
      <c r="C250" s="58">
        <v>0</v>
      </c>
      <c r="D250" s="60" t="s">
        <v>504</v>
      </c>
      <c r="E250" s="60">
        <v>1</v>
      </c>
      <c r="F250" s="60">
        <v>181</v>
      </c>
      <c r="G250" s="60" t="s">
        <v>504</v>
      </c>
      <c r="H250" s="60" t="s">
        <v>504</v>
      </c>
      <c r="I250" s="60">
        <v>0</v>
      </c>
      <c r="J250" s="153">
        <f t="shared" si="98"/>
        <v>182</v>
      </c>
      <c r="K250" s="127" t="s">
        <v>504</v>
      </c>
      <c r="L250" s="60" t="s">
        <v>504</v>
      </c>
      <c r="M250" s="60" t="s">
        <v>504</v>
      </c>
      <c r="N250" s="60" t="s">
        <v>504</v>
      </c>
      <c r="O250" s="60">
        <v>0</v>
      </c>
      <c r="P250" s="364" t="s">
        <v>504</v>
      </c>
      <c r="Q250" s="365" t="s">
        <v>504</v>
      </c>
      <c r="U250" s="25" t="s">
        <v>354</v>
      </c>
      <c r="V250" s="26" t="s">
        <v>355</v>
      </c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128"/>
      <c r="AL250" s="8"/>
    </row>
    <row r="251" spans="1:38" s="19" customFormat="1" ht="18" customHeight="1">
      <c r="A251" s="114" t="s">
        <v>400</v>
      </c>
      <c r="B251" s="300" t="s">
        <v>494</v>
      </c>
      <c r="C251" s="373">
        <v>10</v>
      </c>
      <c r="D251" s="374" t="s">
        <v>504</v>
      </c>
      <c r="E251" s="374">
        <v>0</v>
      </c>
      <c r="F251" s="374">
        <v>1</v>
      </c>
      <c r="G251" s="374" t="s">
        <v>504</v>
      </c>
      <c r="H251" s="374" t="s">
        <v>504</v>
      </c>
      <c r="I251" s="374" t="s">
        <v>504</v>
      </c>
      <c r="J251" s="147">
        <f>SUM(C251:I251)</f>
        <v>11</v>
      </c>
      <c r="K251" s="373">
        <v>0</v>
      </c>
      <c r="L251" s="374">
        <v>0</v>
      </c>
      <c r="M251" s="374">
        <v>0</v>
      </c>
      <c r="N251" s="374">
        <v>0</v>
      </c>
      <c r="O251" s="374">
        <v>0</v>
      </c>
      <c r="P251" s="375" t="s">
        <v>504</v>
      </c>
      <c r="Q251" s="376" t="s">
        <v>504</v>
      </c>
      <c r="U251" s="142" t="s">
        <v>400</v>
      </c>
      <c r="V251" s="286" t="s">
        <v>494</v>
      </c>
      <c r="W251" s="287">
        <f t="shared" ref="W251:AK255" si="99">C251</f>
        <v>10</v>
      </c>
      <c r="X251" s="287" t="str">
        <f t="shared" si="99"/>
        <v>／</v>
      </c>
      <c r="Y251" s="287">
        <f t="shared" si="99"/>
        <v>0</v>
      </c>
      <c r="Z251" s="287">
        <f t="shared" si="99"/>
        <v>1</v>
      </c>
      <c r="AA251" s="287" t="str">
        <f t="shared" si="99"/>
        <v>／</v>
      </c>
      <c r="AB251" s="287" t="str">
        <f t="shared" si="99"/>
        <v>／</v>
      </c>
      <c r="AC251" s="287" t="str">
        <f t="shared" si="99"/>
        <v>／</v>
      </c>
      <c r="AD251" s="287">
        <f t="shared" si="99"/>
        <v>11</v>
      </c>
      <c r="AE251" s="287">
        <f t="shared" si="99"/>
        <v>0</v>
      </c>
      <c r="AF251" s="287">
        <f t="shared" si="99"/>
        <v>0</v>
      </c>
      <c r="AG251" s="287">
        <f t="shared" si="99"/>
        <v>0</v>
      </c>
      <c r="AH251" s="287">
        <f t="shared" si="99"/>
        <v>0</v>
      </c>
      <c r="AI251" s="287">
        <f t="shared" si="99"/>
        <v>0</v>
      </c>
      <c r="AJ251" s="287" t="str">
        <f t="shared" si="99"/>
        <v>／</v>
      </c>
      <c r="AK251" s="288" t="str">
        <f t="shared" si="99"/>
        <v>／</v>
      </c>
    </row>
    <row r="252" spans="1:38" s="8" customFormat="1" ht="18" customHeight="1">
      <c r="A252" s="111" t="s">
        <v>442</v>
      </c>
      <c r="B252" s="264" t="s">
        <v>356</v>
      </c>
      <c r="C252" s="63">
        <v>3763</v>
      </c>
      <c r="D252" s="64">
        <v>76</v>
      </c>
      <c r="E252" s="64">
        <v>0</v>
      </c>
      <c r="F252" s="64">
        <v>4362</v>
      </c>
      <c r="G252" s="64">
        <v>0</v>
      </c>
      <c r="H252" s="64">
        <v>0</v>
      </c>
      <c r="I252" s="64">
        <v>0</v>
      </c>
      <c r="J252" s="90">
        <f t="shared" si="98"/>
        <v>8201</v>
      </c>
      <c r="K252" s="265" t="s">
        <v>504</v>
      </c>
      <c r="L252" s="64" t="s">
        <v>504</v>
      </c>
      <c r="M252" s="64" t="s">
        <v>504</v>
      </c>
      <c r="N252" s="64" t="s">
        <v>504</v>
      </c>
      <c r="O252" s="64" t="s">
        <v>498</v>
      </c>
      <c r="P252" s="298" t="s">
        <v>504</v>
      </c>
      <c r="Q252" s="299" t="s">
        <v>504</v>
      </c>
      <c r="U252" s="23" t="s">
        <v>442</v>
      </c>
      <c r="V252" s="24" t="s">
        <v>356</v>
      </c>
      <c r="W252" s="212">
        <f t="shared" si="99"/>
        <v>3763</v>
      </c>
      <c r="X252" s="212">
        <f t="shared" si="99"/>
        <v>76</v>
      </c>
      <c r="Y252" s="212">
        <f t="shared" si="99"/>
        <v>0</v>
      </c>
      <c r="Z252" s="212">
        <f t="shared" si="99"/>
        <v>4362</v>
      </c>
      <c r="AA252" s="212">
        <f t="shared" si="99"/>
        <v>0</v>
      </c>
      <c r="AB252" s="212">
        <f t="shared" si="99"/>
        <v>0</v>
      </c>
      <c r="AC252" s="212">
        <f t="shared" si="99"/>
        <v>0</v>
      </c>
      <c r="AD252" s="212">
        <f t="shared" si="99"/>
        <v>8201</v>
      </c>
      <c r="AE252" s="212" t="str">
        <f t="shared" si="99"/>
        <v>／</v>
      </c>
      <c r="AF252" s="212" t="str">
        <f t="shared" si="99"/>
        <v>／</v>
      </c>
      <c r="AG252" s="212" t="str">
        <f t="shared" si="99"/>
        <v>／</v>
      </c>
      <c r="AH252" s="212" t="str">
        <f t="shared" si="99"/>
        <v>／</v>
      </c>
      <c r="AI252" s="212" t="str">
        <f t="shared" si="99"/>
        <v>－</v>
      </c>
      <c r="AJ252" s="212" t="str">
        <f t="shared" si="99"/>
        <v>／</v>
      </c>
      <c r="AK252" s="213" t="str">
        <f t="shared" si="99"/>
        <v>／</v>
      </c>
    </row>
    <row r="253" spans="1:38" s="8" customFormat="1" ht="18" customHeight="1">
      <c r="A253" s="111" t="s">
        <v>443</v>
      </c>
      <c r="B253" s="235" t="s">
        <v>357</v>
      </c>
      <c r="C253" s="54">
        <v>4830</v>
      </c>
      <c r="D253" s="62">
        <v>0</v>
      </c>
      <c r="E253" s="62">
        <v>13</v>
      </c>
      <c r="F253" s="64">
        <v>1714</v>
      </c>
      <c r="G253" s="64">
        <v>0</v>
      </c>
      <c r="H253" s="62">
        <v>0</v>
      </c>
      <c r="I253" s="62">
        <v>0</v>
      </c>
      <c r="J253" s="367">
        <f t="shared" si="98"/>
        <v>6557</v>
      </c>
      <c r="K253" s="54">
        <v>6</v>
      </c>
      <c r="L253" s="62">
        <v>0</v>
      </c>
      <c r="M253" s="62">
        <v>0</v>
      </c>
      <c r="N253" s="64" t="s">
        <v>498</v>
      </c>
      <c r="O253" s="64" t="s">
        <v>498</v>
      </c>
      <c r="P253" s="266" t="s">
        <v>504</v>
      </c>
      <c r="Q253" s="267" t="s">
        <v>26</v>
      </c>
      <c r="U253" s="23" t="s">
        <v>443</v>
      </c>
      <c r="V253" s="24" t="s">
        <v>357</v>
      </c>
      <c r="W253" s="212">
        <f t="shared" si="99"/>
        <v>4830</v>
      </c>
      <c r="X253" s="212">
        <f t="shared" si="99"/>
        <v>0</v>
      </c>
      <c r="Y253" s="212">
        <f t="shared" si="99"/>
        <v>13</v>
      </c>
      <c r="Z253" s="212">
        <f t="shared" si="99"/>
        <v>1714</v>
      </c>
      <c r="AA253" s="212">
        <f t="shared" si="99"/>
        <v>0</v>
      </c>
      <c r="AB253" s="212">
        <f t="shared" si="99"/>
        <v>0</v>
      </c>
      <c r="AC253" s="212">
        <f t="shared" si="99"/>
        <v>0</v>
      </c>
      <c r="AD253" s="212">
        <f t="shared" si="99"/>
        <v>6557</v>
      </c>
      <c r="AE253" s="212">
        <f t="shared" si="99"/>
        <v>6</v>
      </c>
      <c r="AF253" s="212">
        <f t="shared" si="99"/>
        <v>0</v>
      </c>
      <c r="AG253" s="212">
        <f t="shared" si="99"/>
        <v>0</v>
      </c>
      <c r="AH253" s="212" t="str">
        <f t="shared" si="99"/>
        <v>－</v>
      </c>
      <c r="AI253" s="212" t="str">
        <f t="shared" si="99"/>
        <v>－</v>
      </c>
      <c r="AJ253" s="212" t="str">
        <f t="shared" si="99"/>
        <v>／</v>
      </c>
      <c r="AK253" s="213" t="str">
        <f t="shared" si="99"/>
        <v>○</v>
      </c>
    </row>
    <row r="254" spans="1:38" s="8" customFormat="1" ht="18" customHeight="1">
      <c r="A254" s="111" t="s">
        <v>401</v>
      </c>
      <c r="B254" s="264" t="s">
        <v>402</v>
      </c>
      <c r="C254" s="377">
        <v>0</v>
      </c>
      <c r="D254" s="66">
        <v>0</v>
      </c>
      <c r="E254" s="66">
        <v>2</v>
      </c>
      <c r="F254" s="66">
        <v>0</v>
      </c>
      <c r="G254" s="66">
        <v>0</v>
      </c>
      <c r="H254" s="66">
        <v>0</v>
      </c>
      <c r="I254" s="66">
        <v>0</v>
      </c>
      <c r="J254" s="268">
        <f>SUM(C254:E254:F254)</f>
        <v>2</v>
      </c>
      <c r="K254" s="377">
        <v>0</v>
      </c>
      <c r="L254" s="66">
        <v>0</v>
      </c>
      <c r="M254" s="66">
        <v>0</v>
      </c>
      <c r="N254" s="66">
        <v>0</v>
      </c>
      <c r="O254" s="66">
        <v>0</v>
      </c>
      <c r="P254" s="298" t="s">
        <v>504</v>
      </c>
      <c r="Q254" s="299" t="s">
        <v>504</v>
      </c>
      <c r="U254" s="23" t="s">
        <v>401</v>
      </c>
      <c r="V254" s="24" t="s">
        <v>402</v>
      </c>
      <c r="W254" s="212">
        <f t="shared" si="99"/>
        <v>0</v>
      </c>
      <c r="X254" s="212">
        <f t="shared" si="99"/>
        <v>0</v>
      </c>
      <c r="Y254" s="212">
        <f t="shared" si="99"/>
        <v>2</v>
      </c>
      <c r="Z254" s="212">
        <f t="shared" si="99"/>
        <v>0</v>
      </c>
      <c r="AA254" s="212">
        <f t="shared" si="99"/>
        <v>0</v>
      </c>
      <c r="AB254" s="212">
        <f t="shared" si="99"/>
        <v>0</v>
      </c>
      <c r="AC254" s="212">
        <f t="shared" si="99"/>
        <v>0</v>
      </c>
      <c r="AD254" s="212">
        <f t="shared" si="99"/>
        <v>2</v>
      </c>
      <c r="AE254" s="212">
        <f t="shared" si="99"/>
        <v>0</v>
      </c>
      <c r="AF254" s="212">
        <f t="shared" si="99"/>
        <v>0</v>
      </c>
      <c r="AG254" s="212">
        <f t="shared" si="99"/>
        <v>0</v>
      </c>
      <c r="AH254" s="212">
        <f t="shared" si="99"/>
        <v>0</v>
      </c>
      <c r="AI254" s="212">
        <f t="shared" si="99"/>
        <v>0</v>
      </c>
      <c r="AJ254" s="212" t="str">
        <f t="shared" si="99"/>
        <v>／</v>
      </c>
      <c r="AK254" s="213" t="str">
        <f t="shared" si="99"/>
        <v>／</v>
      </c>
    </row>
    <row r="255" spans="1:38" s="8" customFormat="1" ht="18" customHeight="1">
      <c r="A255" s="111" t="s">
        <v>444</v>
      </c>
      <c r="B255" s="264" t="s">
        <v>358</v>
      </c>
      <c r="C255" s="42" t="s">
        <v>504</v>
      </c>
      <c r="D255" s="45" t="s">
        <v>504</v>
      </c>
      <c r="E255" s="45" t="s">
        <v>504</v>
      </c>
      <c r="F255" s="45" t="s">
        <v>504</v>
      </c>
      <c r="G255" s="45" t="s">
        <v>504</v>
      </c>
      <c r="H255" s="45" t="s">
        <v>504</v>
      </c>
      <c r="I255" s="45" t="s">
        <v>504</v>
      </c>
      <c r="J255" s="90" t="s">
        <v>504</v>
      </c>
      <c r="K255" s="42">
        <f>SUM(K256:K257)</f>
        <v>0</v>
      </c>
      <c r="L255" s="45" t="s">
        <v>504</v>
      </c>
      <c r="M255" s="45" t="s">
        <v>504</v>
      </c>
      <c r="N255" s="45">
        <f>SUM(N256:N257)</f>
        <v>0</v>
      </c>
      <c r="O255" s="45">
        <f>SUM(O256:O257)</f>
        <v>0</v>
      </c>
      <c r="P255" s="252"/>
      <c r="Q255" s="253"/>
      <c r="U255" s="23" t="s">
        <v>444</v>
      </c>
      <c r="V255" s="24" t="s">
        <v>358</v>
      </c>
      <c r="W255" s="212" t="str">
        <f t="shared" si="99"/>
        <v>／</v>
      </c>
      <c r="X255" s="212" t="str">
        <f t="shared" si="99"/>
        <v>／</v>
      </c>
      <c r="Y255" s="212" t="str">
        <f t="shared" si="99"/>
        <v>／</v>
      </c>
      <c r="Z255" s="212" t="str">
        <f t="shared" si="99"/>
        <v>／</v>
      </c>
      <c r="AA255" s="212" t="str">
        <f t="shared" si="99"/>
        <v>／</v>
      </c>
      <c r="AB255" s="212" t="str">
        <f t="shared" si="99"/>
        <v>／</v>
      </c>
      <c r="AC255" s="212" t="str">
        <f t="shared" si="99"/>
        <v>／</v>
      </c>
      <c r="AD255" s="212" t="str">
        <f t="shared" si="99"/>
        <v>／</v>
      </c>
      <c r="AE255" s="212">
        <f t="shared" si="99"/>
        <v>0</v>
      </c>
      <c r="AF255" s="212" t="str">
        <f t="shared" si="99"/>
        <v>／</v>
      </c>
      <c r="AG255" s="212" t="str">
        <f t="shared" si="99"/>
        <v>／</v>
      </c>
      <c r="AH255" s="212">
        <f t="shared" si="99"/>
        <v>0</v>
      </c>
      <c r="AI255" s="212">
        <f t="shared" si="99"/>
        <v>0</v>
      </c>
      <c r="AJ255" s="212">
        <f t="shared" si="99"/>
        <v>0</v>
      </c>
      <c r="AK255" s="213">
        <f t="shared" si="99"/>
        <v>0</v>
      </c>
    </row>
    <row r="256" spans="1:38" s="8" customFormat="1" ht="18" customHeight="1">
      <c r="A256" s="25" t="s">
        <v>445</v>
      </c>
      <c r="B256" s="26" t="s">
        <v>307</v>
      </c>
      <c r="C256" s="199" t="s">
        <v>504</v>
      </c>
      <c r="D256" s="60" t="s">
        <v>504</v>
      </c>
      <c r="E256" s="60" t="s">
        <v>504</v>
      </c>
      <c r="F256" s="60" t="s">
        <v>504</v>
      </c>
      <c r="G256" s="60" t="s">
        <v>504</v>
      </c>
      <c r="H256" s="60" t="s">
        <v>504</v>
      </c>
      <c r="I256" s="60" t="s">
        <v>504</v>
      </c>
      <c r="J256" s="269" t="s">
        <v>504</v>
      </c>
      <c r="K256" s="199">
        <v>0</v>
      </c>
      <c r="L256" s="60" t="s">
        <v>504</v>
      </c>
      <c r="M256" s="60" t="s">
        <v>504</v>
      </c>
      <c r="N256" s="60">
        <v>0</v>
      </c>
      <c r="O256" s="60">
        <v>0</v>
      </c>
      <c r="P256" s="364" t="s">
        <v>504</v>
      </c>
      <c r="Q256" s="365" t="s">
        <v>504</v>
      </c>
      <c r="U256" s="25" t="s">
        <v>445</v>
      </c>
      <c r="V256" s="26" t="s">
        <v>307</v>
      </c>
      <c r="W256" s="231"/>
      <c r="X256" s="231"/>
      <c r="Y256" s="231"/>
      <c r="Z256" s="231"/>
      <c r="AA256" s="231"/>
      <c r="AB256" s="231"/>
      <c r="AC256" s="231"/>
      <c r="AD256" s="231"/>
      <c r="AE256" s="231"/>
      <c r="AF256" s="231"/>
      <c r="AG256" s="231"/>
      <c r="AH256" s="231"/>
      <c r="AI256" s="231"/>
      <c r="AJ256" s="231"/>
      <c r="AK256" s="232"/>
    </row>
    <row r="257" spans="1:45" s="8" customFormat="1" ht="18" customHeight="1">
      <c r="A257" s="113" t="s">
        <v>446</v>
      </c>
      <c r="B257" s="378" t="s">
        <v>359</v>
      </c>
      <c r="C257" s="199" t="s">
        <v>504</v>
      </c>
      <c r="D257" s="60" t="s">
        <v>504</v>
      </c>
      <c r="E257" s="60" t="s">
        <v>504</v>
      </c>
      <c r="F257" s="60" t="s">
        <v>504</v>
      </c>
      <c r="G257" s="60" t="s">
        <v>504</v>
      </c>
      <c r="H257" s="60" t="s">
        <v>504</v>
      </c>
      <c r="I257" s="60" t="s">
        <v>504</v>
      </c>
      <c r="J257" s="269" t="s">
        <v>504</v>
      </c>
      <c r="K257" s="191">
        <v>0</v>
      </c>
      <c r="L257" s="60" t="s">
        <v>504</v>
      </c>
      <c r="M257" s="60" t="s">
        <v>504</v>
      </c>
      <c r="N257" s="56">
        <v>0</v>
      </c>
      <c r="O257" s="56">
        <v>0</v>
      </c>
      <c r="P257" s="364" t="s">
        <v>504</v>
      </c>
      <c r="Q257" s="365" t="s">
        <v>504</v>
      </c>
      <c r="U257" s="113" t="s">
        <v>446</v>
      </c>
      <c r="V257" s="378" t="s">
        <v>359</v>
      </c>
      <c r="W257" s="231"/>
      <c r="X257" s="231"/>
      <c r="Y257" s="231"/>
      <c r="Z257" s="231"/>
      <c r="AA257" s="231"/>
      <c r="AB257" s="231"/>
      <c r="AC257" s="231"/>
      <c r="AD257" s="231"/>
      <c r="AE257" s="231"/>
      <c r="AF257" s="231"/>
      <c r="AG257" s="231"/>
      <c r="AH257" s="231"/>
      <c r="AI257" s="231"/>
      <c r="AJ257" s="231"/>
      <c r="AK257" s="232"/>
    </row>
    <row r="258" spans="1:45" s="8" customFormat="1" ht="18" customHeight="1">
      <c r="A258" s="111" t="s">
        <v>447</v>
      </c>
      <c r="B258" s="264" t="s">
        <v>360</v>
      </c>
      <c r="C258" s="54">
        <v>0</v>
      </c>
      <c r="D258" s="64" t="s">
        <v>504</v>
      </c>
      <c r="E258" s="64" t="s">
        <v>504</v>
      </c>
      <c r="F258" s="64">
        <v>0</v>
      </c>
      <c r="G258" s="64" t="s">
        <v>504</v>
      </c>
      <c r="H258" s="64" t="s">
        <v>504</v>
      </c>
      <c r="I258" s="64" t="s">
        <v>504</v>
      </c>
      <c r="J258" s="141">
        <f>SUM(C258:I258)</f>
        <v>0</v>
      </c>
      <c r="K258" s="265" t="s">
        <v>504</v>
      </c>
      <c r="L258" s="64" t="s">
        <v>504</v>
      </c>
      <c r="M258" s="64" t="s">
        <v>504</v>
      </c>
      <c r="N258" s="64" t="s">
        <v>504</v>
      </c>
      <c r="O258" s="62">
        <v>0</v>
      </c>
      <c r="P258" s="266" t="s">
        <v>504</v>
      </c>
      <c r="Q258" s="267" t="s">
        <v>504</v>
      </c>
      <c r="U258" s="23" t="s">
        <v>447</v>
      </c>
      <c r="V258" s="24" t="s">
        <v>360</v>
      </c>
      <c r="W258" s="212">
        <f t="shared" ref="W258:AK261" si="100">C258</f>
        <v>0</v>
      </c>
      <c r="X258" s="212" t="str">
        <f t="shared" si="100"/>
        <v>／</v>
      </c>
      <c r="Y258" s="212" t="str">
        <f t="shared" si="100"/>
        <v>／</v>
      </c>
      <c r="Z258" s="212">
        <f t="shared" si="100"/>
        <v>0</v>
      </c>
      <c r="AA258" s="212" t="str">
        <f t="shared" si="100"/>
        <v>／</v>
      </c>
      <c r="AB258" s="212" t="str">
        <f t="shared" si="100"/>
        <v>／</v>
      </c>
      <c r="AC258" s="212" t="str">
        <f t="shared" si="100"/>
        <v>／</v>
      </c>
      <c r="AD258" s="212">
        <f t="shared" si="100"/>
        <v>0</v>
      </c>
      <c r="AE258" s="212" t="str">
        <f t="shared" si="100"/>
        <v>／</v>
      </c>
      <c r="AF258" s="212" t="str">
        <f t="shared" si="100"/>
        <v>／</v>
      </c>
      <c r="AG258" s="212" t="str">
        <f t="shared" si="100"/>
        <v>／</v>
      </c>
      <c r="AH258" s="212" t="str">
        <f t="shared" si="100"/>
        <v>／</v>
      </c>
      <c r="AI258" s="212">
        <f t="shared" si="100"/>
        <v>0</v>
      </c>
      <c r="AJ258" s="212" t="str">
        <f t="shared" si="100"/>
        <v>／</v>
      </c>
      <c r="AK258" s="213" t="str">
        <f t="shared" si="100"/>
        <v>／</v>
      </c>
    </row>
    <row r="259" spans="1:45" s="8" customFormat="1" ht="18" customHeight="1">
      <c r="A259" s="111" t="s">
        <v>361</v>
      </c>
      <c r="B259" s="264" t="s">
        <v>362</v>
      </c>
      <c r="C259" s="297">
        <v>0</v>
      </c>
      <c r="D259" s="64">
        <v>0</v>
      </c>
      <c r="E259" s="64">
        <v>0</v>
      </c>
      <c r="F259" s="64">
        <v>0</v>
      </c>
      <c r="G259" s="64">
        <v>0</v>
      </c>
      <c r="H259" s="64">
        <v>0</v>
      </c>
      <c r="I259" s="64">
        <v>0</v>
      </c>
      <c r="J259" s="90">
        <f>SUM(C259:I259)</f>
        <v>0</v>
      </c>
      <c r="K259" s="297">
        <v>0</v>
      </c>
      <c r="L259" s="64">
        <v>0</v>
      </c>
      <c r="M259" s="64">
        <v>0</v>
      </c>
      <c r="N259" s="64">
        <v>0</v>
      </c>
      <c r="O259" s="64">
        <v>0</v>
      </c>
      <c r="P259" s="266" t="s">
        <v>504</v>
      </c>
      <c r="Q259" s="267" t="s">
        <v>504</v>
      </c>
      <c r="U259" s="23" t="s">
        <v>361</v>
      </c>
      <c r="V259" s="24" t="s">
        <v>362</v>
      </c>
      <c r="W259" s="212">
        <f t="shared" si="100"/>
        <v>0</v>
      </c>
      <c r="X259" s="212">
        <f t="shared" si="100"/>
        <v>0</v>
      </c>
      <c r="Y259" s="212">
        <f t="shared" si="100"/>
        <v>0</v>
      </c>
      <c r="Z259" s="212">
        <f t="shared" si="100"/>
        <v>0</v>
      </c>
      <c r="AA259" s="212">
        <f t="shared" si="100"/>
        <v>0</v>
      </c>
      <c r="AB259" s="212">
        <f t="shared" si="100"/>
        <v>0</v>
      </c>
      <c r="AC259" s="212">
        <f t="shared" si="100"/>
        <v>0</v>
      </c>
      <c r="AD259" s="212">
        <f t="shared" si="100"/>
        <v>0</v>
      </c>
      <c r="AE259" s="212">
        <f t="shared" si="100"/>
        <v>0</v>
      </c>
      <c r="AF259" s="212">
        <f t="shared" si="100"/>
        <v>0</v>
      </c>
      <c r="AG259" s="212">
        <f t="shared" si="100"/>
        <v>0</v>
      </c>
      <c r="AH259" s="212">
        <f t="shared" si="100"/>
        <v>0</v>
      </c>
      <c r="AI259" s="212">
        <f t="shared" si="100"/>
        <v>0</v>
      </c>
      <c r="AJ259" s="212" t="str">
        <f t="shared" si="100"/>
        <v>／</v>
      </c>
      <c r="AK259" s="213" t="str">
        <f t="shared" si="100"/>
        <v>／</v>
      </c>
    </row>
    <row r="260" spans="1:45" s="8" customFormat="1" ht="18" customHeight="1">
      <c r="A260" s="111" t="s">
        <v>363</v>
      </c>
      <c r="B260" s="264" t="s">
        <v>364</v>
      </c>
      <c r="C260" s="65">
        <v>3010</v>
      </c>
      <c r="D260" s="66">
        <v>6</v>
      </c>
      <c r="E260" s="66">
        <v>96</v>
      </c>
      <c r="F260" s="66">
        <v>4450</v>
      </c>
      <c r="G260" s="66">
        <v>0</v>
      </c>
      <c r="H260" s="66">
        <v>0</v>
      </c>
      <c r="I260" s="66">
        <v>10</v>
      </c>
      <c r="J260" s="268">
        <f>SUM(C260:I260)</f>
        <v>7572</v>
      </c>
      <c r="K260" s="379">
        <v>0</v>
      </c>
      <c r="L260" s="66">
        <v>0</v>
      </c>
      <c r="M260" s="66">
        <v>0</v>
      </c>
      <c r="N260" s="66">
        <v>0</v>
      </c>
      <c r="O260" s="66">
        <v>0</v>
      </c>
      <c r="P260" s="298" t="s">
        <v>504</v>
      </c>
      <c r="Q260" s="299" t="s">
        <v>504</v>
      </c>
      <c r="U260" s="23" t="s">
        <v>363</v>
      </c>
      <c r="V260" s="24" t="s">
        <v>364</v>
      </c>
      <c r="W260" s="212">
        <f t="shared" si="100"/>
        <v>3010</v>
      </c>
      <c r="X260" s="212">
        <f t="shared" si="100"/>
        <v>6</v>
      </c>
      <c r="Y260" s="212">
        <f t="shared" si="100"/>
        <v>96</v>
      </c>
      <c r="Z260" s="212">
        <f t="shared" si="100"/>
        <v>4450</v>
      </c>
      <c r="AA260" s="212">
        <f t="shared" si="100"/>
        <v>0</v>
      </c>
      <c r="AB260" s="212">
        <f t="shared" si="100"/>
        <v>0</v>
      </c>
      <c r="AC260" s="212">
        <f t="shared" si="100"/>
        <v>10</v>
      </c>
      <c r="AD260" s="212">
        <f t="shared" si="100"/>
        <v>7572</v>
      </c>
      <c r="AE260" s="212">
        <f t="shared" si="100"/>
        <v>0</v>
      </c>
      <c r="AF260" s="212">
        <f t="shared" si="100"/>
        <v>0</v>
      </c>
      <c r="AG260" s="212">
        <f t="shared" si="100"/>
        <v>0</v>
      </c>
      <c r="AH260" s="212">
        <f t="shared" si="100"/>
        <v>0</v>
      </c>
      <c r="AI260" s="212">
        <f t="shared" si="100"/>
        <v>0</v>
      </c>
      <c r="AJ260" s="212" t="str">
        <f t="shared" si="100"/>
        <v>／</v>
      </c>
      <c r="AK260" s="213" t="str">
        <f t="shared" si="100"/>
        <v>／</v>
      </c>
    </row>
    <row r="261" spans="1:45" s="8" customFormat="1" ht="18" customHeight="1">
      <c r="A261" s="123" t="s">
        <v>448</v>
      </c>
      <c r="B261" s="124" t="s">
        <v>365</v>
      </c>
      <c r="C261" s="259">
        <f>SUM(C262:C263)</f>
        <v>5095</v>
      </c>
      <c r="D261" s="45">
        <f t="shared" ref="D261:K261" si="101">SUM(D262:D263)</f>
        <v>0</v>
      </c>
      <c r="E261" s="45">
        <f t="shared" si="101"/>
        <v>0</v>
      </c>
      <c r="F261" s="45">
        <f t="shared" si="101"/>
        <v>0</v>
      </c>
      <c r="G261" s="45">
        <f t="shared" si="101"/>
        <v>0</v>
      </c>
      <c r="H261" s="45">
        <f t="shared" si="101"/>
        <v>0</v>
      </c>
      <c r="I261" s="45">
        <f t="shared" si="101"/>
        <v>0</v>
      </c>
      <c r="J261" s="247">
        <f>SUM(J262:J263)</f>
        <v>5095</v>
      </c>
      <c r="K261" s="259">
        <f t="shared" si="101"/>
        <v>0</v>
      </c>
      <c r="L261" s="45" t="s">
        <v>504</v>
      </c>
      <c r="M261" s="45" t="s">
        <v>504</v>
      </c>
      <c r="N261" s="45" t="s">
        <v>504</v>
      </c>
      <c r="O261" s="45" t="s">
        <v>504</v>
      </c>
      <c r="P261" s="252"/>
      <c r="Q261" s="253"/>
      <c r="U261" s="139" t="s">
        <v>448</v>
      </c>
      <c r="V261" s="24" t="s">
        <v>365</v>
      </c>
      <c r="W261" s="212">
        <f t="shared" si="100"/>
        <v>5095</v>
      </c>
      <c r="X261" s="212">
        <f t="shared" si="100"/>
        <v>0</v>
      </c>
      <c r="Y261" s="212">
        <f t="shared" si="100"/>
        <v>0</v>
      </c>
      <c r="Z261" s="212">
        <f t="shared" si="100"/>
        <v>0</v>
      </c>
      <c r="AA261" s="212">
        <f t="shared" si="100"/>
        <v>0</v>
      </c>
      <c r="AB261" s="212">
        <f t="shared" si="100"/>
        <v>0</v>
      </c>
      <c r="AC261" s="212">
        <f t="shared" si="100"/>
        <v>0</v>
      </c>
      <c r="AD261" s="212">
        <f t="shared" si="100"/>
        <v>5095</v>
      </c>
      <c r="AE261" s="212">
        <f t="shared" si="100"/>
        <v>0</v>
      </c>
      <c r="AF261" s="212" t="str">
        <f t="shared" si="100"/>
        <v>／</v>
      </c>
      <c r="AG261" s="212" t="str">
        <f t="shared" si="100"/>
        <v>／</v>
      </c>
      <c r="AH261" s="212" t="str">
        <f t="shared" si="100"/>
        <v>／</v>
      </c>
      <c r="AI261" s="212" t="str">
        <f t="shared" si="100"/>
        <v>／</v>
      </c>
      <c r="AJ261" s="212">
        <f t="shared" si="100"/>
        <v>0</v>
      </c>
      <c r="AK261" s="213">
        <f t="shared" si="100"/>
        <v>0</v>
      </c>
      <c r="AL261" s="5"/>
    </row>
    <row r="262" spans="1:45" ht="18" customHeight="1">
      <c r="A262" s="104" t="s">
        <v>449</v>
      </c>
      <c r="B262" s="125" t="s">
        <v>107</v>
      </c>
      <c r="C262" s="58">
        <v>5095</v>
      </c>
      <c r="D262" s="60">
        <v>0</v>
      </c>
      <c r="E262" s="60">
        <v>0</v>
      </c>
      <c r="F262" s="60">
        <v>0</v>
      </c>
      <c r="G262" s="60">
        <v>0</v>
      </c>
      <c r="H262" s="60">
        <v>0</v>
      </c>
      <c r="I262" s="60">
        <v>0</v>
      </c>
      <c r="J262" s="218">
        <f t="shared" ref="J262:J268" si="102">SUM(C262:I262)</f>
        <v>5095</v>
      </c>
      <c r="K262" s="261">
        <v>0</v>
      </c>
      <c r="L262" s="60" t="s">
        <v>504</v>
      </c>
      <c r="M262" s="60" t="s">
        <v>504</v>
      </c>
      <c r="N262" s="60" t="s">
        <v>504</v>
      </c>
      <c r="O262" s="60" t="s">
        <v>504</v>
      </c>
      <c r="P262" s="364" t="s">
        <v>504</v>
      </c>
      <c r="Q262" s="365" t="s">
        <v>504</v>
      </c>
      <c r="U262" s="96" t="s">
        <v>449</v>
      </c>
      <c r="V262" s="26" t="s">
        <v>107</v>
      </c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128"/>
      <c r="AL262" s="2"/>
    </row>
    <row r="263" spans="1:45" s="2" customFormat="1" ht="18" customHeight="1">
      <c r="A263" s="110" t="s">
        <v>450</v>
      </c>
      <c r="B263" s="125" t="s">
        <v>366</v>
      </c>
      <c r="C263" s="261">
        <v>0</v>
      </c>
      <c r="D263" s="60">
        <v>0</v>
      </c>
      <c r="E263" s="60">
        <v>0</v>
      </c>
      <c r="F263" s="60">
        <v>0</v>
      </c>
      <c r="G263" s="60">
        <v>0</v>
      </c>
      <c r="H263" s="60">
        <v>0</v>
      </c>
      <c r="I263" s="60">
        <v>0</v>
      </c>
      <c r="J263" s="218">
        <f t="shared" si="102"/>
        <v>0</v>
      </c>
      <c r="K263" s="261">
        <v>0</v>
      </c>
      <c r="L263" s="60" t="s">
        <v>504</v>
      </c>
      <c r="M263" s="60" t="s">
        <v>504</v>
      </c>
      <c r="N263" s="60" t="s">
        <v>504</v>
      </c>
      <c r="O263" s="60" t="s">
        <v>504</v>
      </c>
      <c r="P263" s="364" t="s">
        <v>504</v>
      </c>
      <c r="Q263" s="365" t="s">
        <v>504</v>
      </c>
      <c r="U263" s="113" t="s">
        <v>450</v>
      </c>
      <c r="V263" s="26" t="s">
        <v>366</v>
      </c>
      <c r="W263" s="279"/>
      <c r="X263" s="279"/>
      <c r="Y263" s="279"/>
      <c r="Z263" s="279"/>
      <c r="AA263" s="279"/>
      <c r="AB263" s="279"/>
      <c r="AC263" s="279"/>
      <c r="AD263" s="279"/>
      <c r="AE263" s="279"/>
      <c r="AF263" s="279"/>
      <c r="AG263" s="279"/>
      <c r="AH263" s="279"/>
      <c r="AI263" s="279"/>
      <c r="AJ263" s="279"/>
      <c r="AK263" s="280"/>
      <c r="AL263" s="8"/>
    </row>
    <row r="264" spans="1:45" s="8" customFormat="1" ht="18" customHeight="1">
      <c r="A264" s="111" t="s">
        <v>367</v>
      </c>
      <c r="B264" s="235" t="s">
        <v>368</v>
      </c>
      <c r="C264" s="366">
        <v>10619</v>
      </c>
      <c r="D264" s="62">
        <v>0</v>
      </c>
      <c r="E264" s="62">
        <v>8</v>
      </c>
      <c r="F264" s="62">
        <v>15553</v>
      </c>
      <c r="G264" s="62">
        <v>0</v>
      </c>
      <c r="H264" s="62">
        <v>0</v>
      </c>
      <c r="I264" s="62">
        <v>0</v>
      </c>
      <c r="J264" s="367">
        <f t="shared" si="102"/>
        <v>26180</v>
      </c>
      <c r="K264" s="366">
        <v>0</v>
      </c>
      <c r="L264" s="62">
        <v>0</v>
      </c>
      <c r="M264" s="62">
        <v>0</v>
      </c>
      <c r="N264" s="62">
        <v>0</v>
      </c>
      <c r="O264" s="62">
        <v>0</v>
      </c>
      <c r="P264" s="266" t="s">
        <v>504</v>
      </c>
      <c r="Q264" s="267" t="s">
        <v>504</v>
      </c>
      <c r="U264" s="23" t="s">
        <v>367</v>
      </c>
      <c r="V264" s="24" t="s">
        <v>368</v>
      </c>
      <c r="W264" s="212">
        <f t="shared" ref="W264:AK268" si="103">C264</f>
        <v>10619</v>
      </c>
      <c r="X264" s="212">
        <f t="shared" si="103"/>
        <v>0</v>
      </c>
      <c r="Y264" s="212">
        <f t="shared" si="103"/>
        <v>8</v>
      </c>
      <c r="Z264" s="212">
        <f t="shared" si="103"/>
        <v>15553</v>
      </c>
      <c r="AA264" s="212">
        <f t="shared" si="103"/>
        <v>0</v>
      </c>
      <c r="AB264" s="212">
        <f t="shared" si="103"/>
        <v>0</v>
      </c>
      <c r="AC264" s="212">
        <f t="shared" si="103"/>
        <v>0</v>
      </c>
      <c r="AD264" s="212">
        <f t="shared" si="103"/>
        <v>26180</v>
      </c>
      <c r="AE264" s="212">
        <f t="shared" si="103"/>
        <v>0</v>
      </c>
      <c r="AF264" s="212">
        <f t="shared" si="103"/>
        <v>0</v>
      </c>
      <c r="AG264" s="212">
        <f t="shared" si="103"/>
        <v>0</v>
      </c>
      <c r="AH264" s="212">
        <f t="shared" si="103"/>
        <v>0</v>
      </c>
      <c r="AI264" s="212">
        <f t="shared" si="103"/>
        <v>0</v>
      </c>
      <c r="AJ264" s="212" t="str">
        <f t="shared" si="103"/>
        <v>／</v>
      </c>
      <c r="AK264" s="213" t="str">
        <f t="shared" si="103"/>
        <v>／</v>
      </c>
    </row>
    <row r="265" spans="1:45" s="8" customFormat="1" ht="18" customHeight="1">
      <c r="A265" s="114" t="s">
        <v>451</v>
      </c>
      <c r="B265" s="281" t="s">
        <v>533</v>
      </c>
      <c r="C265" s="380">
        <v>1069</v>
      </c>
      <c r="D265" s="374" t="s">
        <v>504</v>
      </c>
      <c r="E265" s="374" t="s">
        <v>504</v>
      </c>
      <c r="F265" s="374" t="s">
        <v>504</v>
      </c>
      <c r="G265" s="374" t="s">
        <v>504</v>
      </c>
      <c r="H265" s="374" t="s">
        <v>504</v>
      </c>
      <c r="I265" s="374" t="s">
        <v>504</v>
      </c>
      <c r="J265" s="381">
        <f t="shared" si="102"/>
        <v>1069</v>
      </c>
      <c r="K265" s="380">
        <v>0</v>
      </c>
      <c r="L265" s="374" t="s">
        <v>504</v>
      </c>
      <c r="M265" s="374" t="s">
        <v>504</v>
      </c>
      <c r="N265" s="374" t="s">
        <v>504</v>
      </c>
      <c r="O265" s="148">
        <v>5</v>
      </c>
      <c r="P265" s="382" t="s">
        <v>504</v>
      </c>
      <c r="Q265" s="383" t="s">
        <v>504</v>
      </c>
      <c r="U265" s="23" t="s">
        <v>451</v>
      </c>
      <c r="V265" s="24" t="s">
        <v>369</v>
      </c>
      <c r="W265" s="212">
        <f t="shared" si="103"/>
        <v>1069</v>
      </c>
      <c r="X265" s="212" t="str">
        <f t="shared" si="103"/>
        <v>／</v>
      </c>
      <c r="Y265" s="212" t="str">
        <f t="shared" si="103"/>
        <v>／</v>
      </c>
      <c r="Z265" s="212" t="str">
        <f t="shared" si="103"/>
        <v>／</v>
      </c>
      <c r="AA265" s="212" t="str">
        <f t="shared" si="103"/>
        <v>／</v>
      </c>
      <c r="AB265" s="212" t="str">
        <f t="shared" si="103"/>
        <v>／</v>
      </c>
      <c r="AC265" s="212" t="str">
        <f t="shared" si="103"/>
        <v>／</v>
      </c>
      <c r="AD265" s="212">
        <f t="shared" si="103"/>
        <v>1069</v>
      </c>
      <c r="AE265" s="212">
        <f t="shared" si="103"/>
        <v>0</v>
      </c>
      <c r="AF265" s="212" t="str">
        <f t="shared" si="103"/>
        <v>／</v>
      </c>
      <c r="AG265" s="212" t="str">
        <f t="shared" si="103"/>
        <v>／</v>
      </c>
      <c r="AH265" s="212" t="str">
        <f t="shared" si="103"/>
        <v>／</v>
      </c>
      <c r="AI265" s="212">
        <f t="shared" si="103"/>
        <v>5</v>
      </c>
      <c r="AJ265" s="212" t="str">
        <f t="shared" si="103"/>
        <v>／</v>
      </c>
      <c r="AK265" s="213" t="str">
        <f t="shared" si="103"/>
        <v>／</v>
      </c>
    </row>
    <row r="266" spans="1:45" s="8" customFormat="1" ht="18" customHeight="1">
      <c r="A266" s="108" t="s">
        <v>370</v>
      </c>
      <c r="B266" s="124" t="s">
        <v>371</v>
      </c>
      <c r="C266" s="61">
        <v>1457</v>
      </c>
      <c r="D266" s="64">
        <v>0</v>
      </c>
      <c r="E266" s="62">
        <v>0</v>
      </c>
      <c r="F266" s="64">
        <v>2499</v>
      </c>
      <c r="G266" s="62">
        <v>0</v>
      </c>
      <c r="H266" s="62">
        <v>0</v>
      </c>
      <c r="I266" s="62">
        <v>0</v>
      </c>
      <c r="J266" s="384">
        <f t="shared" si="102"/>
        <v>3956</v>
      </c>
      <c r="K266" s="297">
        <v>0</v>
      </c>
      <c r="L266" s="62">
        <v>0</v>
      </c>
      <c r="M266" s="62">
        <v>0</v>
      </c>
      <c r="N266" s="64">
        <v>0</v>
      </c>
      <c r="O266" s="62">
        <v>0</v>
      </c>
      <c r="P266" s="266" t="s">
        <v>504</v>
      </c>
      <c r="Q266" s="299" t="s">
        <v>504</v>
      </c>
      <c r="U266" s="23" t="s">
        <v>370</v>
      </c>
      <c r="V266" s="24" t="s">
        <v>371</v>
      </c>
      <c r="W266" s="212">
        <f t="shared" si="103"/>
        <v>1457</v>
      </c>
      <c r="X266" s="212">
        <f t="shared" si="103"/>
        <v>0</v>
      </c>
      <c r="Y266" s="212">
        <f t="shared" si="103"/>
        <v>0</v>
      </c>
      <c r="Z266" s="212">
        <f t="shared" si="103"/>
        <v>2499</v>
      </c>
      <c r="AA266" s="212">
        <f t="shared" si="103"/>
        <v>0</v>
      </c>
      <c r="AB266" s="212">
        <f t="shared" si="103"/>
        <v>0</v>
      </c>
      <c r="AC266" s="212">
        <f t="shared" si="103"/>
        <v>0</v>
      </c>
      <c r="AD266" s="212">
        <f t="shared" si="103"/>
        <v>3956</v>
      </c>
      <c r="AE266" s="212">
        <f t="shared" si="103"/>
        <v>0</v>
      </c>
      <c r="AF266" s="212">
        <f t="shared" si="103"/>
        <v>0</v>
      </c>
      <c r="AG266" s="212">
        <f t="shared" si="103"/>
        <v>0</v>
      </c>
      <c r="AH266" s="212">
        <f t="shared" si="103"/>
        <v>0</v>
      </c>
      <c r="AI266" s="212">
        <f t="shared" si="103"/>
        <v>0</v>
      </c>
      <c r="AJ266" s="212" t="str">
        <f t="shared" si="103"/>
        <v>／</v>
      </c>
      <c r="AK266" s="213" t="str">
        <f t="shared" si="103"/>
        <v>／</v>
      </c>
      <c r="AL266" s="2"/>
    </row>
    <row r="267" spans="1:45" s="2" customFormat="1" ht="18" customHeight="1">
      <c r="A267" s="126" t="s">
        <v>372</v>
      </c>
      <c r="B267" s="385" t="s">
        <v>373</v>
      </c>
      <c r="C267" s="63">
        <v>1458</v>
      </c>
      <c r="D267" s="64">
        <v>0</v>
      </c>
      <c r="E267" s="64">
        <v>8</v>
      </c>
      <c r="F267" s="64">
        <v>10360</v>
      </c>
      <c r="G267" s="64">
        <v>0</v>
      </c>
      <c r="H267" s="64">
        <v>0</v>
      </c>
      <c r="I267" s="64">
        <v>0</v>
      </c>
      <c r="J267" s="90">
        <f t="shared" si="102"/>
        <v>11826</v>
      </c>
      <c r="K267" s="297">
        <v>0</v>
      </c>
      <c r="L267" s="64">
        <v>0</v>
      </c>
      <c r="M267" s="64">
        <v>0</v>
      </c>
      <c r="N267" s="64">
        <v>0</v>
      </c>
      <c r="O267" s="64">
        <v>151</v>
      </c>
      <c r="P267" s="112" t="s">
        <v>504</v>
      </c>
      <c r="Q267" s="370" t="s">
        <v>504</v>
      </c>
      <c r="U267" s="33" t="s">
        <v>372</v>
      </c>
      <c r="V267" s="34" t="s">
        <v>373</v>
      </c>
      <c r="W267" s="212">
        <f t="shared" si="103"/>
        <v>1458</v>
      </c>
      <c r="X267" s="212">
        <f t="shared" si="103"/>
        <v>0</v>
      </c>
      <c r="Y267" s="212">
        <f t="shared" si="103"/>
        <v>8</v>
      </c>
      <c r="Z267" s="212">
        <f t="shared" si="103"/>
        <v>10360</v>
      </c>
      <c r="AA267" s="212">
        <f t="shared" si="103"/>
        <v>0</v>
      </c>
      <c r="AB267" s="212">
        <f t="shared" si="103"/>
        <v>0</v>
      </c>
      <c r="AC267" s="212">
        <f t="shared" si="103"/>
        <v>0</v>
      </c>
      <c r="AD267" s="212">
        <f t="shared" si="103"/>
        <v>11826</v>
      </c>
      <c r="AE267" s="212">
        <f t="shared" si="103"/>
        <v>0</v>
      </c>
      <c r="AF267" s="212">
        <f t="shared" si="103"/>
        <v>0</v>
      </c>
      <c r="AG267" s="212">
        <f t="shared" si="103"/>
        <v>0</v>
      </c>
      <c r="AH267" s="212">
        <f t="shared" si="103"/>
        <v>0</v>
      </c>
      <c r="AI267" s="212">
        <f t="shared" si="103"/>
        <v>151</v>
      </c>
      <c r="AJ267" s="212" t="str">
        <f t="shared" si="103"/>
        <v>／</v>
      </c>
      <c r="AK267" s="213" t="str">
        <f t="shared" si="103"/>
        <v>／</v>
      </c>
    </row>
    <row r="268" spans="1:45" s="2" customFormat="1" ht="18" customHeight="1" thickBot="1">
      <c r="A268" s="126" t="s">
        <v>410</v>
      </c>
      <c r="B268" s="385" t="s">
        <v>374</v>
      </c>
      <c r="C268" s="76">
        <v>2581</v>
      </c>
      <c r="D268" s="77">
        <v>9</v>
      </c>
      <c r="E268" s="77">
        <v>26</v>
      </c>
      <c r="F268" s="77">
        <v>1328</v>
      </c>
      <c r="G268" s="77" t="s">
        <v>504</v>
      </c>
      <c r="H268" s="77" t="s">
        <v>504</v>
      </c>
      <c r="I268" s="77">
        <v>0</v>
      </c>
      <c r="J268" s="386">
        <f t="shared" si="102"/>
        <v>3944</v>
      </c>
      <c r="K268" s="63">
        <v>1</v>
      </c>
      <c r="L268" s="64">
        <v>0</v>
      </c>
      <c r="M268" s="64">
        <v>0</v>
      </c>
      <c r="N268" s="64">
        <v>0</v>
      </c>
      <c r="O268" s="64">
        <v>0</v>
      </c>
      <c r="P268" s="78" t="s">
        <v>504</v>
      </c>
      <c r="Q268" s="79" t="s">
        <v>504</v>
      </c>
      <c r="U268" s="33" t="s">
        <v>410</v>
      </c>
      <c r="V268" s="34" t="s">
        <v>374</v>
      </c>
      <c r="W268" s="212">
        <f t="shared" si="103"/>
        <v>2581</v>
      </c>
      <c r="X268" s="212">
        <f t="shared" si="103"/>
        <v>9</v>
      </c>
      <c r="Y268" s="212">
        <f t="shared" si="103"/>
        <v>26</v>
      </c>
      <c r="Z268" s="212">
        <f t="shared" si="103"/>
        <v>1328</v>
      </c>
      <c r="AA268" s="212" t="str">
        <f t="shared" si="103"/>
        <v>／</v>
      </c>
      <c r="AB268" s="212" t="str">
        <f t="shared" si="103"/>
        <v>／</v>
      </c>
      <c r="AC268" s="212">
        <f t="shared" si="103"/>
        <v>0</v>
      </c>
      <c r="AD268" s="212">
        <f t="shared" si="103"/>
        <v>3944</v>
      </c>
      <c r="AE268" s="212">
        <f t="shared" si="103"/>
        <v>1</v>
      </c>
      <c r="AF268" s="212">
        <f t="shared" si="103"/>
        <v>0</v>
      </c>
      <c r="AG268" s="212">
        <f t="shared" si="103"/>
        <v>0</v>
      </c>
      <c r="AH268" s="212">
        <f t="shared" si="103"/>
        <v>0</v>
      </c>
      <c r="AI268" s="212">
        <f t="shared" si="103"/>
        <v>0</v>
      </c>
      <c r="AJ268" s="212" t="str">
        <f t="shared" si="103"/>
        <v>／</v>
      </c>
      <c r="AK268" s="213" t="str">
        <f t="shared" si="103"/>
        <v>／</v>
      </c>
      <c r="AL268" s="8"/>
    </row>
    <row r="269" spans="1:45" s="391" customFormat="1" ht="18" customHeight="1" thickBot="1">
      <c r="A269" s="399" t="s">
        <v>375</v>
      </c>
      <c r="B269" s="406"/>
      <c r="C269" s="52">
        <f>W269</f>
        <v>57285</v>
      </c>
      <c r="D269" s="53">
        <f t="shared" ref="D269:N269" si="104">X269</f>
        <v>125</v>
      </c>
      <c r="E269" s="387">
        <f t="shared" si="104"/>
        <v>349</v>
      </c>
      <c r="F269" s="53">
        <f t="shared" si="104"/>
        <v>56173</v>
      </c>
      <c r="G269" s="387">
        <f t="shared" si="104"/>
        <v>0</v>
      </c>
      <c r="H269" s="53">
        <f t="shared" si="104"/>
        <v>0</v>
      </c>
      <c r="I269" s="387">
        <f t="shared" si="104"/>
        <v>156</v>
      </c>
      <c r="J269" s="388">
        <f t="shared" si="104"/>
        <v>114088</v>
      </c>
      <c r="K269" s="52">
        <f t="shared" si="104"/>
        <v>15</v>
      </c>
      <c r="L269" s="387">
        <f t="shared" si="104"/>
        <v>0</v>
      </c>
      <c r="M269" s="387">
        <f t="shared" si="104"/>
        <v>0</v>
      </c>
      <c r="N269" s="387">
        <f t="shared" si="104"/>
        <v>12</v>
      </c>
      <c r="O269" s="387">
        <f>AI269</f>
        <v>156</v>
      </c>
      <c r="P269" s="389"/>
      <c r="Q269" s="390"/>
      <c r="T269" s="132"/>
      <c r="U269" s="399" t="s">
        <v>375</v>
      </c>
      <c r="V269" s="406"/>
      <c r="W269" s="53">
        <f t="shared" ref="W269:AK269" si="105">SUM(W227:W268)</f>
        <v>57285</v>
      </c>
      <c r="X269" s="53">
        <f t="shared" si="105"/>
        <v>125</v>
      </c>
      <c r="Y269" s="53">
        <f t="shared" si="105"/>
        <v>349</v>
      </c>
      <c r="Z269" s="53">
        <f t="shared" si="105"/>
        <v>56173</v>
      </c>
      <c r="AA269" s="53">
        <f t="shared" si="105"/>
        <v>0</v>
      </c>
      <c r="AB269" s="53">
        <f t="shared" si="105"/>
        <v>0</v>
      </c>
      <c r="AC269" s="53">
        <f t="shared" si="105"/>
        <v>156</v>
      </c>
      <c r="AD269" s="53">
        <f t="shared" si="105"/>
        <v>114088</v>
      </c>
      <c r="AE269" s="53">
        <f t="shared" si="105"/>
        <v>15</v>
      </c>
      <c r="AF269" s="53">
        <f t="shared" si="105"/>
        <v>0</v>
      </c>
      <c r="AG269" s="53">
        <f t="shared" si="105"/>
        <v>0</v>
      </c>
      <c r="AH269" s="53">
        <f t="shared" si="105"/>
        <v>12</v>
      </c>
      <c r="AI269" s="53">
        <f t="shared" si="105"/>
        <v>156</v>
      </c>
      <c r="AJ269" s="53">
        <f t="shared" si="105"/>
        <v>0</v>
      </c>
      <c r="AK269" s="363">
        <f t="shared" si="105"/>
        <v>0</v>
      </c>
      <c r="AL269" s="132"/>
      <c r="AM269" s="132"/>
      <c r="AN269" s="132"/>
      <c r="AO269" s="132"/>
      <c r="AP269" s="132"/>
      <c r="AQ269" s="132"/>
      <c r="AR269" s="132"/>
      <c r="AS269" s="132"/>
    </row>
    <row r="270" spans="1:45" s="391" customFormat="1" ht="18" customHeight="1" thickBot="1">
      <c r="A270" s="399" t="s">
        <v>0</v>
      </c>
      <c r="B270" s="406"/>
      <c r="C270" s="52">
        <f>C8+C17+C226+C269</f>
        <v>900545</v>
      </c>
      <c r="D270" s="53">
        <f t="shared" ref="D270:O270" si="106">D8+D17+D226+D269</f>
        <v>1022</v>
      </c>
      <c r="E270" s="387">
        <f t="shared" si="106"/>
        <v>4448</v>
      </c>
      <c r="F270" s="53">
        <f t="shared" si="106"/>
        <v>464250</v>
      </c>
      <c r="G270" s="387">
        <f t="shared" si="106"/>
        <v>438</v>
      </c>
      <c r="H270" s="53">
        <f t="shared" si="106"/>
        <v>89</v>
      </c>
      <c r="I270" s="387">
        <f t="shared" si="106"/>
        <v>2545</v>
      </c>
      <c r="J270" s="388">
        <f t="shared" si="106"/>
        <v>1373337</v>
      </c>
      <c r="K270" s="52">
        <f t="shared" si="106"/>
        <v>2083</v>
      </c>
      <c r="L270" s="387">
        <f t="shared" si="106"/>
        <v>752</v>
      </c>
      <c r="M270" s="387">
        <f t="shared" si="106"/>
        <v>1997.25</v>
      </c>
      <c r="N270" s="387">
        <f t="shared" si="106"/>
        <v>23950</v>
      </c>
      <c r="O270" s="387">
        <f t="shared" si="106"/>
        <v>2053</v>
      </c>
      <c r="P270" s="389"/>
      <c r="Q270" s="390"/>
      <c r="T270" s="132"/>
      <c r="U270" s="399" t="s">
        <v>0</v>
      </c>
      <c r="V270" s="406"/>
      <c r="W270" s="392"/>
      <c r="X270" s="392"/>
      <c r="Y270" s="392"/>
      <c r="Z270" s="392"/>
      <c r="AA270" s="392"/>
      <c r="AB270" s="392"/>
      <c r="AC270" s="392"/>
      <c r="AD270" s="392"/>
      <c r="AE270" s="392"/>
      <c r="AF270" s="392"/>
      <c r="AG270" s="392"/>
      <c r="AH270" s="392"/>
      <c r="AI270" s="392"/>
      <c r="AJ270" s="392"/>
      <c r="AK270" s="393"/>
      <c r="AL270" s="5"/>
      <c r="AM270" s="132"/>
      <c r="AN270" s="132"/>
      <c r="AO270" s="132"/>
      <c r="AP270" s="132"/>
      <c r="AQ270" s="132"/>
      <c r="AR270" s="132"/>
      <c r="AS270" s="132"/>
    </row>
    <row r="271" spans="1:45">
      <c r="A271" s="38"/>
      <c r="B271" s="39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3"/>
      <c r="Q271" s="3"/>
    </row>
  </sheetData>
  <sheetProtection formatCells="0"/>
  <mergeCells count="56">
    <mergeCell ref="C1:Q1"/>
    <mergeCell ref="AB3:AB4"/>
    <mergeCell ref="AC3:AC4"/>
    <mergeCell ref="AD3:AD4"/>
    <mergeCell ref="AE3:AE4"/>
    <mergeCell ref="O3:O4"/>
    <mergeCell ref="P3:P4"/>
    <mergeCell ref="Q3:Q4"/>
    <mergeCell ref="W3:W4"/>
    <mergeCell ref="X3:X4"/>
    <mergeCell ref="Y3:Y4"/>
    <mergeCell ref="V2:V4"/>
    <mergeCell ref="W2:AD2"/>
    <mergeCell ref="AE2:AK2"/>
    <mergeCell ref="U2:U4"/>
    <mergeCell ref="AF3:AG3"/>
    <mergeCell ref="AH3:AH4"/>
    <mergeCell ref="AK3:AK4"/>
    <mergeCell ref="AI3:AI4"/>
    <mergeCell ref="AJ3:AJ4"/>
    <mergeCell ref="A8:B8"/>
    <mergeCell ref="U8:V8"/>
    <mergeCell ref="AA3:AA4"/>
    <mergeCell ref="A2:A4"/>
    <mergeCell ref="B2:B4"/>
    <mergeCell ref="C2:J2"/>
    <mergeCell ref="K2:Q2"/>
    <mergeCell ref="J3:J4"/>
    <mergeCell ref="K3:K4"/>
    <mergeCell ref="L3:M3"/>
    <mergeCell ref="N3:N4"/>
    <mergeCell ref="C3:C4"/>
    <mergeCell ref="A17:B17"/>
    <mergeCell ref="U17:V17"/>
    <mergeCell ref="K5:K7"/>
    <mergeCell ref="Z3:Z4"/>
    <mergeCell ref="H3:H4"/>
    <mergeCell ref="I3:I4"/>
    <mergeCell ref="D3:D4"/>
    <mergeCell ref="E3:E4"/>
    <mergeCell ref="F3:F4"/>
    <mergeCell ref="G3:G4"/>
    <mergeCell ref="D150:I150"/>
    <mergeCell ref="D151:I151"/>
    <mergeCell ref="D149:I149"/>
    <mergeCell ref="D147:I147"/>
    <mergeCell ref="D148:I148"/>
    <mergeCell ref="A270:B270"/>
    <mergeCell ref="U270:V270"/>
    <mergeCell ref="A226:B226"/>
    <mergeCell ref="D152:I152"/>
    <mergeCell ref="D153:I153"/>
    <mergeCell ref="D154:I154"/>
    <mergeCell ref="U226:V226"/>
    <mergeCell ref="A269:B269"/>
    <mergeCell ref="U269:V269"/>
  </mergeCells>
  <phoneticPr fontId="1"/>
  <dataValidations count="3">
    <dataValidation type="list" allowBlank="1" showInputMessage="1" showErrorMessage="1" error="実施している場合は「○」、未実施の場合は「／」を選んでください。" prompt="実施している場合は「○」、未実施の場合は「／」を選んでください。" sqref="P254:Q254" xr:uid="{97A556C0-DB27-4F32-9D4B-34EDDF14C40B}">
      <formula1>$R$3:$R$4</formula1>
      <formula2>0</formula2>
    </dataValidation>
    <dataValidation type="list" allowBlank="1" showInputMessage="1" showErrorMessage="1" sqref="UNC982987:UNC982992 UDG982987:UDG982992 TTK982987:TTK982992 TJO982987:TJO982992 SZS982987:SZS982992 SPW982987:SPW982992 SGA982987:SGA982992 RWE982987:RWE982992 RMI982987:RMI982992 RCM982987:RCM982992 QSQ982987:QSQ982992 QIU982987:QIU982992 PYY982987:PYY982992 PPC982987:PPC982992 PFG982987:PFG982992 OVK982987:OVK982992 OLO982987:OLO982992 OBS982987:OBS982992 NRW982987:NRW982992 NIA982987:NIA982992 MYE982987:MYE982992 MOI982987:MOI982992 MEM982987:MEM982992 LUQ982987:LUQ982992 LKU982987:LKU982992 LAY982987:LAY982992 KRC982987:KRC982992 KHG982987:KHG982992 JXK982987:JXK982992 JNO982987:JNO982992 JDS982987:JDS982992 ITW982987:ITW982992 IKA982987:IKA982992 IAE982987:IAE982992 HQI982987:HQI982992 HGM982987:HGM982992 GWQ982987:GWQ982992 GMU982987:GMU982992 GCY982987:GCY982992 FTC982987:FTC982992 FJG982987:FJG982992 EZK982987:EZK982992 EPO982987:EPO982992 EFS982987:EFS982992 DVW982987:DVW982992 DMA982987:DMA982992 DCE982987:DCE982992 CSI982987:CSI982992 CIM982987:CIM982992 BYQ982987:BYQ982992 BOU982987:BOU982992 BEY982987:BEY982992 AVC982987:AVC982992 ALG982987:ALG982992 ABK982987:ABK982992 RO982987:RO982992 HS982987:HS982992 Q982987:Q982992 WUE917451:WUE917456 WKI917451:WKI917456 WAM917451:WAM917456 VQQ917451:VQQ917456 VGU917451:VGU917456 UWY917451:UWY917456 UNC917451:UNC917456 UDG917451:UDG917456 TTK917451:TTK917456 TJO917451:TJO917456 SZS917451:SZS917456 SPW917451:SPW917456 SGA917451:SGA917456 RWE917451:RWE917456 RMI917451:RMI917456 RCM917451:RCM917456 QSQ917451:QSQ917456 QIU917451:QIU917456 PYY917451:PYY917456 PPC917451:PPC917456 PFG917451:PFG917456 OVK917451:OVK917456 OLO917451:OLO917456 OBS917451:OBS917456 NRW917451:NRW917456 NIA917451:NIA917456 MYE917451:MYE917456 MOI917451:MOI917456 MEM917451:MEM917456 LUQ917451:LUQ917456 LKU917451:LKU917456 LAY917451:LAY917456 KRC917451:KRC917456 KHG917451:KHG917456 JXK917451:JXK917456 JNO917451:JNO917456 JDS917451:JDS917456 ITW917451:ITW917456 IKA917451:IKA917456 IAE917451:IAE917456 HQI917451:HQI917456 HGM917451:HGM917456 GWQ917451:GWQ917456 GMU917451:GMU917456 GCY917451:GCY917456 FTC917451:FTC917456 FJG917451:FJG917456 EZK917451:EZK917456 EPO917451:EPO917456 EFS917451:EFS917456 DVW917451:DVW917456 DMA917451:DMA917456 DCE917451:DCE917456 CSI917451:CSI917456 CIM917451:CIM917456 BYQ917451:BYQ917456 BOU917451:BOU917456 BEY917451:BEY917456 AVC917451:AVC917456 ALG917451:ALG917456 ABK917451:ABK917456 RO917451:RO917456 HS917451:HS917456 Q917451:Q917456 WUE851915:WUE851920 WKI851915:WKI851920 WAM851915:WAM851920 VQQ851915:VQQ851920 VGU851915:VGU851920 UWY851915:UWY851920 UNC851915:UNC851920 UDG851915:UDG851920 TTK851915:TTK851920 TJO851915:TJO851920 SZS851915:SZS851920 SPW851915:SPW851920 SGA851915:SGA851920 RWE851915:RWE851920 RMI851915:RMI851920 RCM851915:RCM851920 QSQ851915:QSQ851920 QIU851915:QIU851920 PYY851915:PYY851920 PPC851915:PPC851920 PFG851915:PFG851920 OVK851915:OVK851920 OLO851915:OLO851920 OBS851915:OBS851920 NRW851915:NRW851920 NIA851915:NIA851920 MYE851915:MYE851920 MOI851915:MOI851920 MEM851915:MEM851920 LUQ851915:LUQ851920 LKU851915:LKU851920 LAY851915:LAY851920 KRC851915:KRC851920 KHG851915:KHG851920 JXK851915:JXK851920 JNO851915:JNO851920 JDS851915:JDS851920 ITW851915:ITW851920 IKA851915:IKA851920 IAE851915:IAE851920 HQI851915:HQI851920 HGM851915:HGM851920 GWQ851915:GWQ851920 GMU851915:GMU851920 GCY851915:GCY851920 FTC851915:FTC851920 FJG851915:FJG851920 EZK851915:EZK851920 EPO851915:EPO851920 EFS851915:EFS851920 DVW851915:DVW851920 DMA851915:DMA851920 DCE851915:DCE851920 CSI851915:CSI851920 CIM851915:CIM851920 BYQ851915:BYQ851920 BOU851915:BOU851920 BEY851915:BEY851920 AVC851915:AVC851920 ALG851915:ALG851920 ABK851915:ABK851920 RO851915:RO851920 HS851915:HS851920 Q851915:Q851920 WUE786379:WUE786384 WKI786379:WKI786384 WAM786379:WAM786384 VQQ786379:VQQ786384 VGU786379:VGU786384 UWY786379:UWY786384 UNC786379:UNC786384 UDG786379:UDG786384 TTK786379:TTK786384 TJO786379:TJO786384 SZS786379:SZS786384 SPW786379:SPW786384 SGA786379:SGA786384 RWE786379:RWE786384 RMI786379:RMI786384 RCM786379:RCM786384 QSQ786379:QSQ786384 QIU786379:QIU786384 PYY786379:PYY786384 PPC786379:PPC786384 PFG786379:PFG786384 OVK786379:OVK786384 OLO786379:OLO786384 OBS786379:OBS786384 NRW786379:NRW786384 NIA786379:NIA786384 MYE786379:MYE786384 MOI786379:MOI786384 MEM786379:MEM786384 LUQ786379:LUQ786384 LKU786379:LKU786384 LAY786379:LAY786384 KRC786379:KRC786384 KHG786379:KHG786384 JXK786379:JXK786384 JNO786379:JNO786384 JDS786379:JDS786384 ITW786379:ITW786384 IKA786379:IKA786384 IAE786379:IAE786384 HQI786379:HQI786384 HGM786379:HGM786384 GWQ786379:GWQ786384 GMU786379:GMU786384 GCY786379:GCY786384 FTC786379:FTC786384 FJG786379:FJG786384 EZK786379:EZK786384 EPO786379:EPO786384 EFS786379:EFS786384 DVW786379:DVW786384 DMA786379:DMA786384 DCE786379:DCE786384 CSI786379:CSI786384 CIM786379:CIM786384 BYQ786379:BYQ786384 BOU786379:BOU786384 BEY786379:BEY786384 AVC786379:AVC786384 ALG786379:ALG786384 ABK786379:ABK786384 RO786379:RO786384 HS786379:HS786384 Q786379:Q786384 WUE720843:WUE720848 WKI720843:WKI720848 WAM720843:WAM720848 VQQ720843:VQQ720848 VGU720843:VGU720848 UWY720843:UWY720848 UNC720843:UNC720848 UDG720843:UDG720848 TTK720843:TTK720848 TJO720843:TJO720848 SZS720843:SZS720848 SPW720843:SPW720848 SGA720843:SGA720848 RWE720843:RWE720848 RMI720843:RMI720848 RCM720843:RCM720848 QSQ720843:QSQ720848 QIU720843:QIU720848 PYY720843:PYY720848 PPC720843:PPC720848 PFG720843:PFG720848 OVK720843:OVK720848 OLO720843:OLO720848 OBS720843:OBS720848 NRW720843:NRW720848 NIA720843:NIA720848 MYE720843:MYE720848 MOI720843:MOI720848 MEM720843:MEM720848 LUQ720843:LUQ720848 LKU720843:LKU720848 LAY720843:LAY720848 KRC720843:KRC720848 KHG720843:KHG720848 JXK720843:JXK720848 JNO720843:JNO720848 JDS720843:JDS720848 ITW720843:ITW720848 IKA720843:IKA720848 IAE720843:IAE720848 HQI720843:HQI720848 HGM720843:HGM720848 GWQ720843:GWQ720848 GMU720843:GMU720848 GCY720843:GCY720848 FTC720843:FTC720848 FJG720843:FJG720848 EZK720843:EZK720848 EPO720843:EPO720848 EFS720843:EFS720848 DVW720843:DVW720848 DMA720843:DMA720848 DCE720843:DCE720848 CSI720843:CSI720848 CIM720843:CIM720848 BYQ720843:BYQ720848 BOU720843:BOU720848 BEY720843:BEY720848 AVC720843:AVC720848 ALG720843:ALG720848 ABK720843:ABK720848 RO720843:RO720848 HS720843:HS720848 Q720843:Q720848 WUE655307:WUE655312 WKI655307:WKI655312 WAM655307:WAM655312 VQQ655307:VQQ655312 VGU655307:VGU655312 UWY655307:UWY655312 UNC655307:UNC655312 UDG655307:UDG655312 TTK655307:TTK655312 TJO655307:TJO655312 SZS655307:SZS655312 SPW655307:SPW655312 SGA655307:SGA655312 RWE655307:RWE655312 RMI655307:RMI655312 RCM655307:RCM655312 QSQ655307:QSQ655312 QIU655307:QIU655312 PYY655307:PYY655312 PPC655307:PPC655312 PFG655307:PFG655312 OVK655307:OVK655312 OLO655307:OLO655312 OBS655307:OBS655312 NRW655307:NRW655312 NIA655307:NIA655312 MYE655307:MYE655312 MOI655307:MOI655312 MEM655307:MEM655312 LUQ655307:LUQ655312 LKU655307:LKU655312 LAY655307:LAY655312 KRC655307:KRC655312 KHG655307:KHG655312 JXK655307:JXK655312 JNO655307:JNO655312 JDS655307:JDS655312 ITW655307:ITW655312 IKA655307:IKA655312 IAE655307:IAE655312 HQI655307:HQI655312 HGM655307:HGM655312 GWQ655307:GWQ655312 GMU655307:GMU655312 GCY655307:GCY655312 FTC655307:FTC655312 FJG655307:FJG655312 EZK655307:EZK655312 EPO655307:EPO655312 EFS655307:EFS655312 DVW655307:DVW655312 DMA655307:DMA655312 DCE655307:DCE655312 CSI655307:CSI655312 CIM655307:CIM655312 BYQ655307:BYQ655312 BOU655307:BOU655312 BEY655307:BEY655312 AVC655307:AVC655312 ALG655307:ALG655312 ABK655307:ABK655312 RO655307:RO655312 HS655307:HS655312 Q655307:Q655312 WUE589771:WUE589776 WKI589771:WKI589776 WAM589771:WAM589776 VQQ589771:VQQ589776 VGU589771:VGU589776 UWY589771:UWY589776 UNC589771:UNC589776 UDG589771:UDG589776 TTK589771:TTK589776 TJO589771:TJO589776 SZS589771:SZS589776 SPW589771:SPW589776 SGA589771:SGA589776 RWE589771:RWE589776 RMI589771:RMI589776 RCM589771:RCM589776 QSQ589771:QSQ589776 QIU589771:QIU589776 PYY589771:PYY589776 PPC589771:PPC589776 PFG589771:PFG589776 OVK589771:OVK589776 OLO589771:OLO589776 OBS589771:OBS589776 NRW589771:NRW589776 NIA589771:NIA589776 MYE589771:MYE589776 MOI589771:MOI589776 MEM589771:MEM589776 LUQ589771:LUQ589776 LKU589771:LKU589776 LAY589771:LAY589776 KRC589771:KRC589776 KHG589771:KHG589776 JXK589771:JXK589776 JNO589771:JNO589776 JDS589771:JDS589776 ITW589771:ITW589776 IKA589771:IKA589776 IAE589771:IAE589776 HQI589771:HQI589776 HGM589771:HGM589776 GWQ589771:GWQ589776 GMU589771:GMU589776 GCY589771:GCY589776 FTC589771:FTC589776 FJG589771:FJG589776 EZK589771:EZK589776 EPO589771:EPO589776 EFS589771:EFS589776 DVW589771:DVW589776 DMA589771:DMA589776 DCE589771:DCE589776 CSI589771:CSI589776 CIM589771:CIM589776 BYQ589771:BYQ589776 BOU589771:BOU589776 BEY589771:BEY589776 AVC589771:AVC589776 ALG589771:ALG589776 ABK589771:ABK589776 RO589771:RO589776 HS589771:HS589776 Q589771:Q589776 WUE524235:WUE524240 WKI524235:WKI524240 WAM524235:WAM524240 VQQ524235:VQQ524240 VGU524235:VGU524240 UWY524235:UWY524240 UNC524235:UNC524240 UDG524235:UDG524240 TTK524235:TTK524240 TJO524235:TJO524240 SZS524235:SZS524240 SPW524235:SPW524240 SGA524235:SGA524240 RWE524235:RWE524240 RMI524235:RMI524240 RCM524235:RCM524240 QSQ524235:QSQ524240 QIU524235:QIU524240 PYY524235:PYY524240 PPC524235:PPC524240 PFG524235:PFG524240 OVK524235:OVK524240 OLO524235:OLO524240 OBS524235:OBS524240 NRW524235:NRW524240 NIA524235:NIA524240 MYE524235:MYE524240 MOI524235:MOI524240 MEM524235:MEM524240 LUQ524235:LUQ524240 LKU524235:LKU524240 LAY524235:LAY524240 KRC524235:KRC524240 KHG524235:KHG524240 JXK524235:JXK524240 JNO524235:JNO524240 JDS524235:JDS524240 ITW524235:ITW524240 IKA524235:IKA524240 IAE524235:IAE524240 HQI524235:HQI524240 HGM524235:HGM524240 GWQ524235:GWQ524240 GMU524235:GMU524240 GCY524235:GCY524240 FTC524235:FTC524240 FJG524235:FJG524240 EZK524235:EZK524240 EPO524235:EPO524240 EFS524235:EFS524240 DVW524235:DVW524240 DMA524235:DMA524240 DCE524235:DCE524240 CSI524235:CSI524240 CIM524235:CIM524240 BYQ524235:BYQ524240 BOU524235:BOU524240 BEY524235:BEY524240 AVC524235:AVC524240 ALG524235:ALG524240 ABK524235:ABK524240 RO524235:RO524240 HS524235:HS524240 Q524235:Q524240 WUE458699:WUE458704 WKI458699:WKI458704 WAM458699:WAM458704 VQQ458699:VQQ458704 VGU458699:VGU458704 UWY458699:UWY458704 UNC458699:UNC458704 UDG458699:UDG458704 TTK458699:TTK458704 TJO458699:TJO458704 SZS458699:SZS458704 SPW458699:SPW458704 SGA458699:SGA458704 RWE458699:RWE458704 RMI458699:RMI458704 RCM458699:RCM458704 QSQ458699:QSQ458704 QIU458699:QIU458704 PYY458699:PYY458704 PPC458699:PPC458704 PFG458699:PFG458704 OVK458699:OVK458704 OLO458699:OLO458704 OBS458699:OBS458704 NRW458699:NRW458704 NIA458699:NIA458704 MYE458699:MYE458704 MOI458699:MOI458704 MEM458699:MEM458704 LUQ458699:LUQ458704 LKU458699:LKU458704 LAY458699:LAY458704 KRC458699:KRC458704 KHG458699:KHG458704 JXK458699:JXK458704 JNO458699:JNO458704 JDS458699:JDS458704 ITW458699:ITW458704 IKA458699:IKA458704 IAE458699:IAE458704 HQI458699:HQI458704 HGM458699:HGM458704 GWQ458699:GWQ458704 GMU458699:GMU458704 GCY458699:GCY458704 FTC458699:FTC458704 FJG458699:FJG458704 EZK458699:EZK458704 EPO458699:EPO458704 EFS458699:EFS458704 DVW458699:DVW458704 DMA458699:DMA458704 DCE458699:DCE458704 CSI458699:CSI458704 CIM458699:CIM458704 BYQ458699:BYQ458704 BOU458699:BOU458704 BEY458699:BEY458704 AVC458699:AVC458704 ALG458699:ALG458704 ABK458699:ABK458704 RO458699:RO458704 HS458699:HS458704 Q458699:Q458704 WUE393163:WUE393168 WKI393163:WKI393168 WAM393163:WAM393168 VQQ393163:VQQ393168 VGU393163:VGU393168 UWY393163:UWY393168 UNC393163:UNC393168 UDG393163:UDG393168 TTK393163:TTK393168 TJO393163:TJO393168 SZS393163:SZS393168 SPW393163:SPW393168 SGA393163:SGA393168 RWE393163:RWE393168 RMI393163:RMI393168 RCM393163:RCM393168 QSQ393163:QSQ393168 QIU393163:QIU393168 PYY393163:PYY393168 PPC393163:PPC393168 PFG393163:PFG393168 OVK393163:OVK393168 OLO393163:OLO393168 OBS393163:OBS393168 NRW393163:NRW393168 NIA393163:NIA393168 MYE393163:MYE393168 MOI393163:MOI393168 MEM393163:MEM393168 LUQ393163:LUQ393168 LKU393163:LKU393168 LAY393163:LAY393168 KRC393163:KRC393168 KHG393163:KHG393168 JXK393163:JXK393168 JNO393163:JNO393168 JDS393163:JDS393168 ITW393163:ITW393168 IKA393163:IKA393168 IAE393163:IAE393168 HQI393163:HQI393168 HGM393163:HGM393168 GWQ393163:GWQ393168 GMU393163:GMU393168 GCY393163:GCY393168 FTC393163:FTC393168 FJG393163:FJG393168 EZK393163:EZK393168 EPO393163:EPO393168 EFS393163:EFS393168 DVW393163:DVW393168 DMA393163:DMA393168 DCE393163:DCE393168 CSI393163:CSI393168 CIM393163:CIM393168 BYQ393163:BYQ393168 BOU393163:BOU393168 BEY393163:BEY393168 AVC393163:AVC393168 ALG393163:ALG393168 ABK393163:ABK393168 RO393163:RO393168 HS393163:HS393168 Q393163:Q393168 WUE327627:WUE327632 WKI327627:WKI327632 WAM327627:WAM327632 VQQ327627:VQQ327632 VGU327627:VGU327632 UWY327627:UWY327632 UNC327627:UNC327632 UDG327627:UDG327632 TTK327627:TTK327632 TJO327627:TJO327632 SZS327627:SZS327632 SPW327627:SPW327632 SGA327627:SGA327632 RWE327627:RWE327632 RMI327627:RMI327632 RCM327627:RCM327632 QSQ327627:QSQ327632 QIU327627:QIU327632 PYY327627:PYY327632 PPC327627:PPC327632 PFG327627:PFG327632 OVK327627:OVK327632 OLO327627:OLO327632 OBS327627:OBS327632 NRW327627:NRW327632 NIA327627:NIA327632 MYE327627:MYE327632 MOI327627:MOI327632 MEM327627:MEM327632 LUQ327627:LUQ327632 LKU327627:LKU327632 LAY327627:LAY327632 KRC327627:KRC327632 KHG327627:KHG327632 JXK327627:JXK327632 JNO327627:JNO327632 JDS327627:JDS327632 ITW327627:ITW327632 IKA327627:IKA327632 IAE327627:IAE327632 HQI327627:HQI327632 HGM327627:HGM327632 GWQ327627:GWQ327632 GMU327627:GMU327632 GCY327627:GCY327632 FTC327627:FTC327632 FJG327627:FJG327632 EZK327627:EZK327632 EPO327627:EPO327632 EFS327627:EFS327632 DVW327627:DVW327632 DMA327627:DMA327632 DCE327627:DCE327632 CSI327627:CSI327632 CIM327627:CIM327632 BYQ327627:BYQ327632 BOU327627:BOU327632 BEY327627:BEY327632 AVC327627:AVC327632 ALG327627:ALG327632 ABK327627:ABK327632 RO327627:RO327632 HS327627:HS327632 Q327627:Q327632 WUE262091:WUE262096 WKI262091:WKI262096 WAM262091:WAM262096 VQQ262091:VQQ262096 VGU262091:VGU262096 UWY262091:UWY262096 UNC262091:UNC262096 UDG262091:UDG262096 TTK262091:TTK262096 TJO262091:TJO262096 SZS262091:SZS262096 SPW262091:SPW262096 SGA262091:SGA262096 RWE262091:RWE262096 RMI262091:RMI262096 RCM262091:RCM262096 QSQ262091:QSQ262096 QIU262091:QIU262096 PYY262091:PYY262096 PPC262091:PPC262096 PFG262091:PFG262096 OVK262091:OVK262096 OLO262091:OLO262096 OBS262091:OBS262096 NRW262091:NRW262096 NIA262091:NIA262096 MYE262091:MYE262096 MOI262091:MOI262096 MEM262091:MEM262096 LUQ262091:LUQ262096 LKU262091:LKU262096 LAY262091:LAY262096 KRC262091:KRC262096 KHG262091:KHG262096 JXK262091:JXK262096 JNO262091:JNO262096 JDS262091:JDS262096 ITW262091:ITW262096 IKA262091:IKA262096 IAE262091:IAE262096 HQI262091:HQI262096 HGM262091:HGM262096 GWQ262091:GWQ262096 GMU262091:GMU262096 GCY262091:GCY262096 FTC262091:FTC262096 FJG262091:FJG262096 EZK262091:EZK262096 EPO262091:EPO262096 EFS262091:EFS262096 DVW262091:DVW262096 DMA262091:DMA262096 DCE262091:DCE262096 CSI262091:CSI262096 CIM262091:CIM262096 BYQ262091:BYQ262096 BOU262091:BOU262096 BEY262091:BEY262096 AVC262091:AVC262096 ALG262091:ALG262096 ABK262091:ABK262096 RO262091:RO262096 HS262091:HS262096 Q262091:Q262096 WUE196555:WUE196560 WKI196555:WKI196560 WAM196555:WAM196560 VQQ196555:VQQ196560 VGU196555:VGU196560 UWY196555:UWY196560 UNC196555:UNC196560 UDG196555:UDG196560 TTK196555:TTK196560 TJO196555:TJO196560 SZS196555:SZS196560 SPW196555:SPW196560 SGA196555:SGA196560 RWE196555:RWE196560 RMI196555:RMI196560 RCM196555:RCM196560 QSQ196555:QSQ196560 QIU196555:QIU196560 PYY196555:PYY196560 PPC196555:PPC196560 PFG196555:PFG196560 OVK196555:OVK196560 OLO196555:OLO196560 OBS196555:OBS196560 NRW196555:NRW196560 NIA196555:NIA196560 MYE196555:MYE196560 MOI196555:MOI196560 MEM196555:MEM196560 LUQ196555:LUQ196560 LKU196555:LKU196560 LAY196555:LAY196560 KRC196555:KRC196560 KHG196555:KHG196560 JXK196555:JXK196560 JNO196555:JNO196560 JDS196555:JDS196560 ITW196555:ITW196560 IKA196555:IKA196560 IAE196555:IAE196560 HQI196555:HQI196560 HGM196555:HGM196560 GWQ196555:GWQ196560 GMU196555:GMU196560 GCY196555:GCY196560 FTC196555:FTC196560 FJG196555:FJG196560 EZK196555:EZK196560 EPO196555:EPO196560 EFS196555:EFS196560 DVW196555:DVW196560 DMA196555:DMA196560 DCE196555:DCE196560 CSI196555:CSI196560 CIM196555:CIM196560 BYQ196555:BYQ196560 BOU196555:BOU196560 BEY196555:BEY196560 AVC196555:AVC196560 ALG196555:ALG196560 ABK196555:ABK196560 RO196555:RO196560 HS196555:HS196560 Q196555:Q196560 WUE131019:WUE131024 WKI131019:WKI131024 WAM131019:WAM131024 VQQ131019:VQQ131024 VGU131019:VGU131024 UWY131019:UWY131024 UNC131019:UNC131024 UDG131019:UDG131024 TTK131019:TTK131024 TJO131019:TJO131024 SZS131019:SZS131024 SPW131019:SPW131024 SGA131019:SGA131024 RWE131019:RWE131024 RMI131019:RMI131024 RCM131019:RCM131024 QSQ131019:QSQ131024 QIU131019:QIU131024 PYY131019:PYY131024 PPC131019:PPC131024 PFG131019:PFG131024 OVK131019:OVK131024 OLO131019:OLO131024 OBS131019:OBS131024 NRW131019:NRW131024 NIA131019:NIA131024 MYE131019:MYE131024 MOI131019:MOI131024 MEM131019:MEM131024 LUQ131019:LUQ131024 LKU131019:LKU131024 LAY131019:LAY131024 KRC131019:KRC131024 KHG131019:KHG131024 JXK131019:JXK131024 JNO131019:JNO131024 JDS131019:JDS131024 ITW131019:ITW131024 IKA131019:IKA131024 IAE131019:IAE131024 HQI131019:HQI131024 HGM131019:HGM131024 GWQ131019:GWQ131024 GMU131019:GMU131024 GCY131019:GCY131024 FTC131019:FTC131024 FJG131019:FJG131024 EZK131019:EZK131024 EPO131019:EPO131024 EFS131019:EFS131024 DVW131019:DVW131024 DMA131019:DMA131024 DCE131019:DCE131024 CSI131019:CSI131024 CIM131019:CIM131024 BYQ131019:BYQ131024 BOU131019:BOU131024 BEY131019:BEY131024 AVC131019:AVC131024 ALG131019:ALG131024 ABK131019:ABK131024 RO131019:RO131024 HS131019:HS131024 Q131019:Q131024 WUE65483:WUE65488 WKI65483:WKI65488 WAM65483:WAM65488 VQQ65483:VQQ65488 VGU65483:VGU65488 UWY65483:UWY65488 UNC65483:UNC65488 UDG65483:UDG65488 TTK65483:TTK65488 TJO65483:TJO65488 SZS65483:SZS65488 SPW65483:SPW65488 SGA65483:SGA65488 RWE65483:RWE65488 RMI65483:RMI65488 RCM65483:RCM65488 QSQ65483:QSQ65488 QIU65483:QIU65488 PYY65483:PYY65488 PPC65483:PPC65488 PFG65483:PFG65488 OVK65483:OVK65488 OLO65483:OLO65488 OBS65483:OBS65488 NRW65483:NRW65488 NIA65483:NIA65488 MYE65483:MYE65488 MOI65483:MOI65488 MEM65483:MEM65488 LUQ65483:LUQ65488 LKU65483:LKU65488 LAY65483:LAY65488 KRC65483:KRC65488 KHG65483:KHG65488 JXK65483:JXK65488 JNO65483:JNO65488 JDS65483:JDS65488 ITW65483:ITW65488 IKA65483:IKA65488 IAE65483:IAE65488 HQI65483:HQI65488 HGM65483:HGM65488 GWQ65483:GWQ65488 GMU65483:GMU65488 GCY65483:GCY65488 FTC65483:FTC65488 FJG65483:FJG65488 EZK65483:EZK65488 EPO65483:EPO65488 EFS65483:EFS65488 DVW65483:DVW65488 DMA65483:DMA65488 DCE65483:DCE65488 CSI65483:CSI65488 CIM65483:CIM65488 BYQ65483:BYQ65488 BOU65483:BOU65488 BEY65483:BEY65488 AVC65483:AVC65488 ALG65483:ALG65488 ABK65483:ABK65488 RO65483:RO65488 HS65483:HS65488 Q65483:Q65488 VQP196489:VQQ196489 VGT196489:VGU196489 UWX196489:UWY196489 UNB196489:UNC196489 UDF196489:UDG196489 TTJ196489:TTK196489 TJN196489:TJO196489 SZR196489:SZS196489 SPV196489:SPW196489 SFZ196489:SGA196489 RWD196489:RWE196489 RMH196489:RMI196489 RCL196489:RCM196489 QSP196489:QSQ196489 QIT196489:QIU196489 PYX196489:PYY196489 PPB196489:PPC196489 PFF196489:PFG196489 OVJ196489:OVK196489 OLN196489:OLO196489 OBR196489:OBS196489 NRV196489:NRW196489 NHZ196489:NIA196489 MYD196489:MYE196489 MOH196489:MOI196489 MEL196489:MEM196489 LUP196489:LUQ196489 LKT196489:LKU196489 LAX196489:LAY196489 KRB196489:KRC196489 KHF196489:KHG196489 JXJ196489:JXK196489 JNN196489:JNO196489 JDR196489:JDS196489 ITV196489:ITW196489 IJZ196489:IKA196489 IAD196489:IAE196489 HQH196489:HQI196489 HGL196489:HGM196489 GWP196489:GWQ196489 GMT196489:GMU196489 GCX196489:GCY196489 FTB196489:FTC196489 FJF196489:FJG196489 EZJ196489:EZK196489 EPN196489:EPO196489 EFR196489:EFS196489 DVV196489:DVW196489 DLZ196489:DMA196489 DCD196489:DCE196489 CSH196489:CSI196489 CIL196489:CIM196489 BYP196489:BYQ196489 BOT196489:BOU196489 BEX196489:BEY196489 AVB196489:AVC196489 ALF196489:ALG196489 ABJ196489:ABK196489 RN196489:RO196489 HR196489:HS196489 P196489:Q196489 WUD130953:WUE130953 WKH130953:WKI130953 WUE982987:WUE982992 WUD982986:WUD982992 WKH982986:WKH982992 WAL982986:WAL982992 VQP982986:VQP982992 VGT982986:VGT982992 UWX982986:UWX982992 UNB982986:UNB982992 UDF982986:UDF982992 TTJ982986:TTJ982992 TJN982986:TJN982992 SZR982986:SZR982992 SPV982986:SPV982992 SFZ982986:SFZ982992 RWD982986:RWD982992 RMH982986:RMH982992 RCL982986:RCL982992 QSP982986:QSP982992 QIT982986:QIT982992 PYX982986:PYX982992 PPB982986:PPB982992 PFF982986:PFF982992 OVJ982986:OVJ982992 OLN982986:OLN982992 OBR982986:OBR982992 NRV982986:NRV982992 NHZ982986:NHZ982992 MYD982986:MYD982992 MOH982986:MOH982992 MEL982986:MEL982992 LUP982986:LUP982992 LKT982986:LKT982992 LAX982986:LAX982992 KRB982986:KRB982992 KHF982986:KHF982992 JXJ982986:JXJ982992 JNN982986:JNN982992 JDR982986:JDR982992 ITV982986:ITV982992 IJZ982986:IJZ982992 IAD982986:IAD982992 HQH982986:HQH982992 HGL982986:HGL982992 GWP982986:GWP982992 GMT982986:GMT982992 GCX982986:GCX982992 FTB982986:FTB982992 FJF982986:FJF982992 EZJ982986:EZJ982992 EPN982986:EPN982992 EFR982986:EFR982992 DVV982986:DVV982992 DLZ982986:DLZ982992 DCD982986:DCD982992 CSH982986:CSH982992 CIL982986:CIL982992 BYP982986:BYP982992 BOT982986:BOT982992 BEX982986:BEX982992 AVB982986:AVB982992 ALF982986:ALF982992 ABJ982986:ABJ982992 RN982986:RN982992 HR982986:HR982992 P982986:P982992 WUD917450:WUD917456 WKH917450:WKH917456 WAL917450:WAL917456 VQP917450:VQP917456 VGT917450:VGT917456 UWX917450:UWX917456 UNB917450:UNB917456 UDF917450:UDF917456 TTJ917450:TTJ917456 TJN917450:TJN917456 SZR917450:SZR917456 SPV917450:SPV917456 SFZ917450:SFZ917456 RWD917450:RWD917456 RMH917450:RMH917456 RCL917450:RCL917456 QSP917450:QSP917456 QIT917450:QIT917456 PYX917450:PYX917456 PPB917450:PPB917456 PFF917450:PFF917456 OVJ917450:OVJ917456 OLN917450:OLN917456 OBR917450:OBR917456 NRV917450:NRV917456 NHZ917450:NHZ917456 MYD917450:MYD917456 MOH917450:MOH917456 MEL917450:MEL917456 LUP917450:LUP917456 LKT917450:LKT917456 LAX917450:LAX917456 KRB917450:KRB917456 KHF917450:KHF917456 JXJ917450:JXJ917456 JNN917450:JNN917456 JDR917450:JDR917456 ITV917450:ITV917456 IJZ917450:IJZ917456 IAD917450:IAD917456 HQH917450:HQH917456 HGL917450:HGL917456 GWP917450:GWP917456 GMT917450:GMT917456 GCX917450:GCX917456 FTB917450:FTB917456 FJF917450:FJF917456 EZJ917450:EZJ917456 EPN917450:EPN917456 EFR917450:EFR917456 DVV917450:DVV917456 DLZ917450:DLZ917456 DCD917450:DCD917456 CSH917450:CSH917456 CIL917450:CIL917456 BYP917450:BYP917456 BOT917450:BOT917456 BEX917450:BEX917456 AVB917450:AVB917456 ALF917450:ALF917456 ABJ917450:ABJ917456 RN917450:RN917456 HR917450:HR917456 P917450:P917456 WUD851914:WUD851920 WKH851914:WKH851920 WAL851914:WAL851920 VQP851914:VQP851920 VGT851914:VGT851920 UWX851914:UWX851920 UNB851914:UNB851920 UDF851914:UDF851920 TTJ851914:TTJ851920 TJN851914:TJN851920 SZR851914:SZR851920 SPV851914:SPV851920 SFZ851914:SFZ851920 RWD851914:RWD851920 RMH851914:RMH851920 RCL851914:RCL851920 QSP851914:QSP851920 QIT851914:QIT851920 PYX851914:PYX851920 PPB851914:PPB851920 PFF851914:PFF851920 OVJ851914:OVJ851920 OLN851914:OLN851920 OBR851914:OBR851920 NRV851914:NRV851920 NHZ851914:NHZ851920 MYD851914:MYD851920 MOH851914:MOH851920 MEL851914:MEL851920 LUP851914:LUP851920 LKT851914:LKT851920 LAX851914:LAX851920 KRB851914:KRB851920 KHF851914:KHF851920 JXJ851914:JXJ851920 JNN851914:JNN851920 JDR851914:JDR851920 ITV851914:ITV851920 IJZ851914:IJZ851920 IAD851914:IAD851920 HQH851914:HQH851920 HGL851914:HGL851920 GWP851914:GWP851920 GMT851914:GMT851920 GCX851914:GCX851920 FTB851914:FTB851920 FJF851914:FJF851920 EZJ851914:EZJ851920 EPN851914:EPN851920 EFR851914:EFR851920 DVV851914:DVV851920 DLZ851914:DLZ851920 DCD851914:DCD851920 CSH851914:CSH851920 CIL851914:CIL851920 BYP851914:BYP851920 BOT851914:BOT851920 BEX851914:BEX851920 AVB851914:AVB851920 ALF851914:ALF851920 ABJ851914:ABJ851920 RN851914:RN851920 HR851914:HR851920 P851914:P851920 WUD786378:WUD786384 WKH786378:WKH786384 WAL786378:WAL786384 VQP786378:VQP786384 VGT786378:VGT786384 UWX786378:UWX786384 UNB786378:UNB786384 UDF786378:UDF786384 TTJ786378:TTJ786384 TJN786378:TJN786384 SZR786378:SZR786384 SPV786378:SPV786384 SFZ786378:SFZ786384 RWD786378:RWD786384 RMH786378:RMH786384 RCL786378:RCL786384 QSP786378:QSP786384 QIT786378:QIT786384 PYX786378:PYX786384 PPB786378:PPB786384 PFF786378:PFF786384 OVJ786378:OVJ786384 OLN786378:OLN786384 OBR786378:OBR786384 NRV786378:NRV786384 NHZ786378:NHZ786384 MYD786378:MYD786384 MOH786378:MOH786384 MEL786378:MEL786384 LUP786378:LUP786384 LKT786378:LKT786384 LAX786378:LAX786384 KRB786378:KRB786384 KHF786378:KHF786384 JXJ786378:JXJ786384 JNN786378:JNN786384 JDR786378:JDR786384 ITV786378:ITV786384 IJZ786378:IJZ786384 IAD786378:IAD786384 HQH786378:HQH786384 HGL786378:HGL786384 GWP786378:GWP786384 GMT786378:GMT786384 GCX786378:GCX786384 FTB786378:FTB786384 FJF786378:FJF786384 EZJ786378:EZJ786384 EPN786378:EPN786384 EFR786378:EFR786384 DVV786378:DVV786384 DLZ786378:DLZ786384 DCD786378:DCD786384 CSH786378:CSH786384 CIL786378:CIL786384 BYP786378:BYP786384 BOT786378:BOT786384 BEX786378:BEX786384 AVB786378:AVB786384 ALF786378:ALF786384 ABJ786378:ABJ786384 RN786378:RN786384 HR786378:HR786384 P786378:P786384 WUD720842:WUD720848 WKH720842:WKH720848 WAL720842:WAL720848 VQP720842:VQP720848 VGT720842:VGT720848 UWX720842:UWX720848 UNB720842:UNB720848 UDF720842:UDF720848 TTJ720842:TTJ720848 TJN720842:TJN720848 SZR720842:SZR720848 SPV720842:SPV720848 SFZ720842:SFZ720848 RWD720842:RWD720848 RMH720842:RMH720848 RCL720842:RCL720848 QSP720842:QSP720848 QIT720842:QIT720848 PYX720842:PYX720848 PPB720842:PPB720848 PFF720842:PFF720848 OVJ720842:OVJ720848 OLN720842:OLN720848 OBR720842:OBR720848 NRV720842:NRV720848 NHZ720842:NHZ720848 MYD720842:MYD720848 MOH720842:MOH720848 MEL720842:MEL720848 LUP720842:LUP720848 LKT720842:LKT720848 LAX720842:LAX720848 KRB720842:KRB720848 KHF720842:KHF720848 JXJ720842:JXJ720848 JNN720842:JNN720848 JDR720842:JDR720848 ITV720842:ITV720848 IJZ720842:IJZ720848 IAD720842:IAD720848 HQH720842:HQH720848 HGL720842:HGL720848 GWP720842:GWP720848 GMT720842:GMT720848 GCX720842:GCX720848 FTB720842:FTB720848 FJF720842:FJF720848 EZJ720842:EZJ720848 EPN720842:EPN720848 EFR720842:EFR720848 DVV720842:DVV720848 DLZ720842:DLZ720848 DCD720842:DCD720848 CSH720842:CSH720848 CIL720842:CIL720848 BYP720842:BYP720848 BOT720842:BOT720848 BEX720842:BEX720848 AVB720842:AVB720848 ALF720842:ALF720848 ABJ720842:ABJ720848 RN720842:RN720848 HR720842:HR720848 P720842:P720848 WUD655306:WUD655312 WKH655306:WKH655312 WAL655306:WAL655312 VQP655306:VQP655312 VGT655306:VGT655312 UWX655306:UWX655312 UNB655306:UNB655312 UDF655306:UDF655312 TTJ655306:TTJ655312 TJN655306:TJN655312 SZR655306:SZR655312 SPV655306:SPV655312 SFZ655306:SFZ655312 RWD655306:RWD655312 RMH655306:RMH655312 RCL655306:RCL655312 QSP655306:QSP655312 QIT655306:QIT655312 PYX655306:PYX655312 PPB655306:PPB655312 PFF655306:PFF655312 OVJ655306:OVJ655312 OLN655306:OLN655312 OBR655306:OBR655312 NRV655306:NRV655312 NHZ655306:NHZ655312 MYD655306:MYD655312 MOH655306:MOH655312 MEL655306:MEL655312 LUP655306:LUP655312 LKT655306:LKT655312 LAX655306:LAX655312 KRB655306:KRB655312 KHF655306:KHF655312 JXJ655306:JXJ655312 JNN655306:JNN655312 JDR655306:JDR655312 ITV655306:ITV655312 IJZ655306:IJZ655312 IAD655306:IAD655312 HQH655306:HQH655312 HGL655306:HGL655312 GWP655306:GWP655312 GMT655306:GMT655312 GCX655306:GCX655312 FTB655306:FTB655312 FJF655306:FJF655312 EZJ655306:EZJ655312 EPN655306:EPN655312 EFR655306:EFR655312 DVV655306:DVV655312 DLZ655306:DLZ655312 DCD655306:DCD655312 CSH655306:CSH655312 CIL655306:CIL655312 BYP655306:BYP655312 BOT655306:BOT655312 BEX655306:BEX655312 AVB655306:AVB655312 ALF655306:ALF655312 ABJ655306:ABJ655312 RN655306:RN655312 HR655306:HR655312 P655306:P655312 WUD589770:WUD589776 WKH589770:WKH589776 WAL589770:WAL589776 VQP589770:VQP589776 VGT589770:VGT589776 UWX589770:UWX589776 UNB589770:UNB589776 UDF589770:UDF589776 TTJ589770:TTJ589776 TJN589770:TJN589776 SZR589770:SZR589776 SPV589770:SPV589776 SFZ589770:SFZ589776 RWD589770:RWD589776 RMH589770:RMH589776 RCL589770:RCL589776 QSP589770:QSP589776 QIT589770:QIT589776 PYX589770:PYX589776 PPB589770:PPB589776 PFF589770:PFF589776 OVJ589770:OVJ589776 OLN589770:OLN589776 OBR589770:OBR589776 NRV589770:NRV589776 NHZ589770:NHZ589776 MYD589770:MYD589776 MOH589770:MOH589776 MEL589770:MEL589776 LUP589770:LUP589776 LKT589770:LKT589776 LAX589770:LAX589776 KRB589770:KRB589776 KHF589770:KHF589776 JXJ589770:JXJ589776 JNN589770:JNN589776 JDR589770:JDR589776 ITV589770:ITV589776 IJZ589770:IJZ589776 IAD589770:IAD589776 HQH589770:HQH589776 HGL589770:HGL589776 GWP589770:GWP589776 GMT589770:GMT589776 GCX589770:GCX589776 FTB589770:FTB589776 FJF589770:FJF589776 EZJ589770:EZJ589776 EPN589770:EPN589776 EFR589770:EFR589776 DVV589770:DVV589776 DLZ589770:DLZ589776 DCD589770:DCD589776 CSH589770:CSH589776 CIL589770:CIL589776 BYP589770:BYP589776 BOT589770:BOT589776 BEX589770:BEX589776 AVB589770:AVB589776 ALF589770:ALF589776 ABJ589770:ABJ589776 RN589770:RN589776 HR589770:HR589776 P589770:P589776 WUD524234:WUD524240 WKH524234:WKH524240 WAL524234:WAL524240 VQP524234:VQP524240 VGT524234:VGT524240 UWX524234:UWX524240 UNB524234:UNB524240 UDF524234:UDF524240 TTJ524234:TTJ524240 TJN524234:TJN524240 SZR524234:SZR524240 SPV524234:SPV524240 SFZ524234:SFZ524240 RWD524234:RWD524240 RMH524234:RMH524240 RCL524234:RCL524240 QSP524234:QSP524240 QIT524234:QIT524240 PYX524234:PYX524240 PPB524234:PPB524240 PFF524234:PFF524240 OVJ524234:OVJ524240 OLN524234:OLN524240 OBR524234:OBR524240 NRV524234:NRV524240 NHZ524234:NHZ524240 MYD524234:MYD524240 MOH524234:MOH524240 MEL524234:MEL524240 LUP524234:LUP524240 LKT524234:LKT524240 LAX524234:LAX524240 KRB524234:KRB524240 KHF524234:KHF524240 JXJ524234:JXJ524240 JNN524234:JNN524240 JDR524234:JDR524240 ITV524234:ITV524240 IJZ524234:IJZ524240 IAD524234:IAD524240 HQH524234:HQH524240 HGL524234:HGL524240 GWP524234:GWP524240 GMT524234:GMT524240 GCX524234:GCX524240 FTB524234:FTB524240 FJF524234:FJF524240 EZJ524234:EZJ524240 EPN524234:EPN524240 EFR524234:EFR524240 DVV524234:DVV524240 DLZ524234:DLZ524240 DCD524234:DCD524240 CSH524234:CSH524240 CIL524234:CIL524240 BYP524234:BYP524240 BOT524234:BOT524240 BEX524234:BEX524240 AVB524234:AVB524240 ALF524234:ALF524240 ABJ524234:ABJ524240 RN524234:RN524240 HR524234:HR524240 P524234:P524240 WUD458698:WUD458704 WKH458698:WKH458704 WAL458698:WAL458704 VQP458698:VQP458704 VGT458698:VGT458704 UWX458698:UWX458704 UNB458698:UNB458704 UDF458698:UDF458704 TTJ458698:TTJ458704 TJN458698:TJN458704 SZR458698:SZR458704 SPV458698:SPV458704 SFZ458698:SFZ458704 RWD458698:RWD458704 RMH458698:RMH458704 RCL458698:RCL458704 QSP458698:QSP458704 QIT458698:QIT458704 PYX458698:PYX458704 PPB458698:PPB458704 PFF458698:PFF458704 OVJ458698:OVJ458704 OLN458698:OLN458704 OBR458698:OBR458704 NRV458698:NRV458704 NHZ458698:NHZ458704 MYD458698:MYD458704 MOH458698:MOH458704 MEL458698:MEL458704 LUP458698:LUP458704 LKT458698:LKT458704 LAX458698:LAX458704 KRB458698:KRB458704 KHF458698:KHF458704 JXJ458698:JXJ458704 JNN458698:JNN458704 JDR458698:JDR458704 ITV458698:ITV458704 IJZ458698:IJZ458704 IAD458698:IAD458704 HQH458698:HQH458704 HGL458698:HGL458704 GWP458698:GWP458704 GMT458698:GMT458704 GCX458698:GCX458704 FTB458698:FTB458704 FJF458698:FJF458704 EZJ458698:EZJ458704 EPN458698:EPN458704 EFR458698:EFR458704 DVV458698:DVV458704 DLZ458698:DLZ458704 DCD458698:DCD458704 CSH458698:CSH458704 CIL458698:CIL458704 BYP458698:BYP458704 BOT458698:BOT458704 BEX458698:BEX458704 AVB458698:AVB458704 ALF458698:ALF458704 ABJ458698:ABJ458704 RN458698:RN458704 HR458698:HR458704 P458698:P458704 WUD393162:WUD393168 WKH393162:WKH393168 WAL393162:WAL393168 VQP393162:VQP393168 VGT393162:VGT393168 UWX393162:UWX393168 UNB393162:UNB393168 UDF393162:UDF393168 TTJ393162:TTJ393168 TJN393162:TJN393168 SZR393162:SZR393168 SPV393162:SPV393168 SFZ393162:SFZ393168 RWD393162:RWD393168 RMH393162:RMH393168 RCL393162:RCL393168 QSP393162:QSP393168 QIT393162:QIT393168 PYX393162:PYX393168 PPB393162:PPB393168 PFF393162:PFF393168 OVJ393162:OVJ393168 OLN393162:OLN393168 OBR393162:OBR393168 NRV393162:NRV393168 NHZ393162:NHZ393168 MYD393162:MYD393168 MOH393162:MOH393168 MEL393162:MEL393168 LUP393162:LUP393168 LKT393162:LKT393168 LAX393162:LAX393168 KRB393162:KRB393168 KHF393162:KHF393168 JXJ393162:JXJ393168 JNN393162:JNN393168 JDR393162:JDR393168 ITV393162:ITV393168 IJZ393162:IJZ393168 IAD393162:IAD393168 HQH393162:HQH393168 HGL393162:HGL393168 GWP393162:GWP393168 GMT393162:GMT393168 GCX393162:GCX393168 FTB393162:FTB393168 FJF393162:FJF393168 EZJ393162:EZJ393168 EPN393162:EPN393168 EFR393162:EFR393168 DVV393162:DVV393168 DLZ393162:DLZ393168 DCD393162:DCD393168 CSH393162:CSH393168 CIL393162:CIL393168 BYP393162:BYP393168 BOT393162:BOT393168 BEX393162:BEX393168 AVB393162:AVB393168 ALF393162:ALF393168 ABJ393162:ABJ393168 RN393162:RN393168 HR393162:HR393168 P393162:P393168 WUD327626:WUD327632 WKH327626:WKH327632 WAL327626:WAL327632 VQP327626:VQP327632 VGT327626:VGT327632 UWX327626:UWX327632 UNB327626:UNB327632 UDF327626:UDF327632 TTJ327626:TTJ327632 TJN327626:TJN327632 SZR327626:SZR327632 SPV327626:SPV327632 SFZ327626:SFZ327632 RWD327626:RWD327632 RMH327626:RMH327632 RCL327626:RCL327632 QSP327626:QSP327632 QIT327626:QIT327632 PYX327626:PYX327632 PPB327626:PPB327632 PFF327626:PFF327632 OVJ327626:OVJ327632 OLN327626:OLN327632 OBR327626:OBR327632 NRV327626:NRV327632 NHZ327626:NHZ327632 MYD327626:MYD327632 MOH327626:MOH327632 MEL327626:MEL327632 LUP327626:LUP327632 LKT327626:LKT327632 LAX327626:LAX327632 KRB327626:KRB327632 KHF327626:KHF327632 JXJ327626:JXJ327632 JNN327626:JNN327632 JDR327626:JDR327632 ITV327626:ITV327632 IJZ327626:IJZ327632 IAD327626:IAD327632 HQH327626:HQH327632 HGL327626:HGL327632 GWP327626:GWP327632 GMT327626:GMT327632 GCX327626:GCX327632 FTB327626:FTB327632 FJF327626:FJF327632 EZJ327626:EZJ327632 EPN327626:EPN327632 EFR327626:EFR327632 DVV327626:DVV327632 DLZ327626:DLZ327632 DCD327626:DCD327632 CSH327626:CSH327632 CIL327626:CIL327632 BYP327626:BYP327632 BOT327626:BOT327632 BEX327626:BEX327632 AVB327626:AVB327632 ALF327626:ALF327632 ABJ327626:ABJ327632 RN327626:RN327632 HR327626:HR327632 P327626:P327632 WUD262090:WUD262096 WKH262090:WKH262096 WAL262090:WAL262096 VQP262090:VQP262096 VGT262090:VGT262096 UWX262090:UWX262096 UNB262090:UNB262096 UDF262090:UDF262096 TTJ262090:TTJ262096 TJN262090:TJN262096 SZR262090:SZR262096 SPV262090:SPV262096 SFZ262090:SFZ262096 RWD262090:RWD262096 RMH262090:RMH262096 RCL262090:RCL262096 QSP262090:QSP262096 QIT262090:QIT262096 PYX262090:PYX262096 PPB262090:PPB262096 PFF262090:PFF262096 OVJ262090:OVJ262096 OLN262090:OLN262096 OBR262090:OBR262096 NRV262090:NRV262096 NHZ262090:NHZ262096 MYD262090:MYD262096 MOH262090:MOH262096 MEL262090:MEL262096 LUP262090:LUP262096 LKT262090:LKT262096 LAX262090:LAX262096 KRB262090:KRB262096 KHF262090:KHF262096 JXJ262090:JXJ262096 JNN262090:JNN262096 JDR262090:JDR262096 ITV262090:ITV262096 IJZ262090:IJZ262096 IAD262090:IAD262096 HQH262090:HQH262096 HGL262090:HGL262096 GWP262090:GWP262096 GMT262090:GMT262096 GCX262090:GCX262096 FTB262090:FTB262096 FJF262090:FJF262096 EZJ262090:EZJ262096 EPN262090:EPN262096 EFR262090:EFR262096 DVV262090:DVV262096 DLZ262090:DLZ262096 DCD262090:DCD262096 CSH262090:CSH262096 CIL262090:CIL262096 BYP262090:BYP262096 BOT262090:BOT262096 BEX262090:BEX262096 AVB262090:AVB262096 ALF262090:ALF262096 ABJ262090:ABJ262096 RN262090:RN262096 HR262090:HR262096 P262090:P262096 WUD196554:WUD196560 WKH196554:WKH196560 WAL196554:WAL196560 VQP196554:VQP196560 VGT196554:VGT196560 UWX196554:UWX196560 UNB196554:UNB196560 UDF196554:UDF196560 TTJ196554:TTJ196560 TJN196554:TJN196560 SZR196554:SZR196560 SPV196554:SPV196560 SFZ196554:SFZ196560 RWD196554:RWD196560 RMH196554:RMH196560 RCL196554:RCL196560 QSP196554:QSP196560 QIT196554:QIT196560 PYX196554:PYX196560 PPB196554:PPB196560 PFF196554:PFF196560 OVJ196554:OVJ196560 OLN196554:OLN196560 OBR196554:OBR196560 NRV196554:NRV196560 NHZ196554:NHZ196560 MYD196554:MYD196560 MOH196554:MOH196560 MEL196554:MEL196560 LUP196554:LUP196560 LKT196554:LKT196560 LAX196554:LAX196560 KRB196554:KRB196560 KHF196554:KHF196560 JXJ196554:JXJ196560 JNN196554:JNN196560 JDR196554:JDR196560 ITV196554:ITV196560 IJZ196554:IJZ196560 IAD196554:IAD196560 HQH196554:HQH196560 HGL196554:HGL196560 GWP196554:GWP196560 GMT196554:GMT196560 GCX196554:GCX196560 FTB196554:FTB196560 FJF196554:FJF196560 EZJ196554:EZJ196560 EPN196554:EPN196560 EFR196554:EFR196560 DVV196554:DVV196560 DLZ196554:DLZ196560 DCD196554:DCD196560 CSH196554:CSH196560 CIL196554:CIL196560 BYP196554:BYP196560 BOT196554:BOT196560 BEX196554:BEX196560 AVB196554:AVB196560 ALF196554:ALF196560 ABJ196554:ABJ196560 RN196554:RN196560 HR196554:HR196560 P196554:P196560 WUD131018:WUD131024 WKH131018:WKH131024 WAL131018:WAL131024 VQP131018:VQP131024 VGT131018:VGT131024 UWX131018:UWX131024 UNB131018:UNB131024 UDF131018:UDF131024 TTJ131018:TTJ131024 TJN131018:TJN131024 SZR131018:SZR131024 SPV131018:SPV131024 SFZ131018:SFZ131024 RWD131018:RWD131024 RMH131018:RMH131024 RCL131018:RCL131024 QSP131018:QSP131024 QIT131018:QIT131024 PYX131018:PYX131024 PPB131018:PPB131024 PFF131018:PFF131024 OVJ131018:OVJ131024 OLN131018:OLN131024 OBR131018:OBR131024 NRV131018:NRV131024 NHZ131018:NHZ131024 MYD131018:MYD131024 MOH131018:MOH131024 MEL131018:MEL131024 LUP131018:LUP131024 LKT131018:LKT131024 LAX131018:LAX131024 KRB131018:KRB131024 KHF131018:KHF131024 JXJ131018:JXJ131024 JNN131018:JNN131024 JDR131018:JDR131024 ITV131018:ITV131024 IJZ131018:IJZ131024 IAD131018:IAD131024 HQH131018:HQH131024 HGL131018:HGL131024 GWP131018:GWP131024 GMT131018:GMT131024 GCX131018:GCX131024 FTB131018:FTB131024 FJF131018:FJF131024 EZJ131018:EZJ131024 EPN131018:EPN131024 EFR131018:EFR131024 DVV131018:DVV131024 DLZ131018:DLZ131024 DCD131018:DCD131024 CSH131018:CSH131024 CIL131018:CIL131024 BYP131018:BYP131024 BOT131018:BOT131024 BEX131018:BEX131024 AVB131018:AVB131024 ALF131018:ALF131024 ABJ131018:ABJ131024 RN131018:RN131024 HR131018:HR131024 P131018:P131024 WUD65482:WUD65488 WKH65482:WKH65488 WAL65482:WAL65488 VQP65482:VQP65488 VGT65482:VGT65488 UWX65482:UWX65488 UNB65482:UNB65488 UDF65482:UDF65488 TTJ65482:TTJ65488 TJN65482:TJN65488 SZR65482:SZR65488 SPV65482:SPV65488 SFZ65482:SFZ65488 RWD65482:RWD65488 RMH65482:RMH65488 RCL65482:RCL65488 QSP65482:QSP65488 QIT65482:QIT65488 PYX65482:PYX65488 PPB65482:PPB65488 PFF65482:PFF65488 OVJ65482:OVJ65488 OLN65482:OLN65488 OBR65482:OBR65488 NRV65482:NRV65488 NHZ65482:NHZ65488 MYD65482:MYD65488 MOH65482:MOH65488 MEL65482:MEL65488 LUP65482:LUP65488 LKT65482:LKT65488 LAX65482:LAX65488 KRB65482:KRB65488 KHF65482:KHF65488 JXJ65482:JXJ65488 JNN65482:JNN65488 JDR65482:JDR65488 ITV65482:ITV65488 IJZ65482:IJZ65488 IAD65482:IAD65488 HQH65482:HQH65488 HGL65482:HGL65488 GWP65482:GWP65488 GMT65482:GMT65488 GCX65482:GCX65488 FTB65482:FTB65488 FJF65482:FJF65488 EZJ65482:EZJ65488 EPN65482:EPN65488 EFR65482:EFR65488 DVV65482:DVV65488 DLZ65482:DLZ65488 DCD65482:DCD65488 CSH65482:CSH65488 CIL65482:CIL65488 BYP65482:BYP65488 BOT65482:BOT65488 BEX65482:BEX65488 AVB65482:AVB65488 ALF65482:ALF65488 ABJ65482:ABJ65488 RN65482:RN65488 HR65482:HR65488 P65482:P65488 WAL130953:WAM130953 VQP130953:VQQ130953 VGT130953:VGU130953 UWX130953:UWY130953 UNB130953:UNC130953 UDF130953:UDG130953 TTJ130953:TTK130953 TJN130953:TJO130953 SZR130953:SZS130953 SPV130953:SPW130953 SFZ130953:SGA130953 RWD130953:RWE130953 RMH130953:RMI130953 RCL130953:RCM130953 QSP130953:QSQ130953 QIT130953:QIU130953 PYX130953:PYY130953 PPB130953:PPC130953 PFF130953:PFG130953 OVJ130953:OVK130953 OLN130953:OLO130953 OBR130953:OBS130953 NRV130953:NRW130953 NHZ130953:NIA130953 MYD130953:MYE130953 MOH130953:MOI130953 MEL130953:MEM130953 LUP130953:LUQ130953 LKT130953:LKU130953 LAX130953:LAY130953 KRB130953:KRC130953 KHF130953:KHG130953 JXJ130953:JXK130953 JNN130953:JNO130953 JDR130953:JDS130953 ITV130953:ITW130953 IJZ130953:IKA130953 IAD130953:IAE130953 HQH130953:HQI130953 HGL130953:HGM130953 GWP130953:GWQ130953 GMT130953:GMU130953 GCX130953:GCY130953 FTB130953:FTC130953 FJF130953:FJG130953 EZJ130953:EZK130953 EPN130953:EPO130953 EFR130953:EFS130953 DVV130953:DVW130953 DLZ130953:DMA130953 DCD130953:DCE130953 CSH130953:CSI130953 CIL130953:CIM130953 BYP130953:BYQ130953 BOT130953:BOU130953 BEX130953:BEY130953 AVB130953:AVC130953 ALF130953:ALG130953 ABJ130953:ABK130953 RN130953:RO130953 HR130953:HS130953 P130953:Q130953 WUD65417:WUE65417 WKI982987:WKI982992 WUD982994:WUE982994 WKH982994:WKI982994 WAL982994:WAM982994 VQP982994:VQQ982994 VGT982994:VGU982994 UWX982994:UWY982994 UNB982994:UNC982994 UDF982994:UDG982994 TTJ982994:TTK982994 TJN982994:TJO982994 SZR982994:SZS982994 SPV982994:SPW982994 SFZ982994:SGA982994 RWD982994:RWE982994 RMH982994:RMI982994 RCL982994:RCM982994 QSP982994:QSQ982994 QIT982994:QIU982994 PYX982994:PYY982994 PPB982994:PPC982994 PFF982994:PFG982994 OVJ982994:OVK982994 OLN982994:OLO982994 OBR982994:OBS982994 NRV982994:NRW982994 NHZ982994:NIA982994 MYD982994:MYE982994 MOH982994:MOI982994 MEL982994:MEM982994 LUP982994:LUQ982994 LKT982994:LKU982994 LAX982994:LAY982994 KRB982994:KRC982994 KHF982994:KHG982994 JXJ982994:JXK982994 JNN982994:JNO982994 JDR982994:JDS982994 ITV982994:ITW982994 IJZ982994:IKA982994 IAD982994:IAE982994 HQH982994:HQI982994 HGL982994:HGM982994 GWP982994:GWQ982994 GMT982994:GMU982994 GCX982994:GCY982994 FTB982994:FTC982994 FJF982994:FJG982994 EZJ982994:EZK982994 EPN982994:EPO982994 EFR982994:EFS982994 DVV982994:DVW982994 DLZ982994:DMA982994 DCD982994:DCE982994 CSH982994:CSI982994 CIL982994:CIM982994 BYP982994:BYQ982994 BOT982994:BOU982994 BEX982994:BEY982994 AVB982994:AVC982994 ALF982994:ALG982994 ABJ982994:ABK982994 RN982994:RO982994 HR982994:HS982994 P982994:Q982994 WUD917458:WUE917458 WKH917458:WKI917458 WAL917458:WAM917458 VQP917458:VQQ917458 VGT917458:VGU917458 UWX917458:UWY917458 UNB917458:UNC917458 UDF917458:UDG917458 TTJ917458:TTK917458 TJN917458:TJO917458 SZR917458:SZS917458 SPV917458:SPW917458 SFZ917458:SGA917458 RWD917458:RWE917458 RMH917458:RMI917458 RCL917458:RCM917458 QSP917458:QSQ917458 QIT917458:QIU917458 PYX917458:PYY917458 PPB917458:PPC917458 PFF917458:PFG917458 OVJ917458:OVK917458 OLN917458:OLO917458 OBR917458:OBS917458 NRV917458:NRW917458 NHZ917458:NIA917458 MYD917458:MYE917458 MOH917458:MOI917458 MEL917458:MEM917458 LUP917458:LUQ917458 LKT917458:LKU917458 LAX917458:LAY917458 KRB917458:KRC917458 KHF917458:KHG917458 JXJ917458:JXK917458 JNN917458:JNO917458 JDR917458:JDS917458 ITV917458:ITW917458 IJZ917458:IKA917458 IAD917458:IAE917458 HQH917458:HQI917458 HGL917458:HGM917458 GWP917458:GWQ917458 GMT917458:GMU917458 GCX917458:GCY917458 FTB917458:FTC917458 FJF917458:FJG917458 EZJ917458:EZK917458 EPN917458:EPO917458 EFR917458:EFS917458 DVV917458:DVW917458 DLZ917458:DMA917458 DCD917458:DCE917458 CSH917458:CSI917458 CIL917458:CIM917458 BYP917458:BYQ917458 BOT917458:BOU917458 BEX917458:BEY917458 AVB917458:AVC917458 ALF917458:ALG917458 ABJ917458:ABK917458 RN917458:RO917458 HR917458:HS917458 P917458:Q917458 WUD851922:WUE851922 WKH851922:WKI851922 WAL851922:WAM851922 VQP851922:VQQ851922 VGT851922:VGU851922 UWX851922:UWY851922 UNB851922:UNC851922 UDF851922:UDG851922 TTJ851922:TTK851922 TJN851922:TJO851922 SZR851922:SZS851922 SPV851922:SPW851922 SFZ851922:SGA851922 RWD851922:RWE851922 RMH851922:RMI851922 RCL851922:RCM851922 QSP851922:QSQ851922 QIT851922:QIU851922 PYX851922:PYY851922 PPB851922:PPC851922 PFF851922:PFG851922 OVJ851922:OVK851922 OLN851922:OLO851922 OBR851922:OBS851922 NRV851922:NRW851922 NHZ851922:NIA851922 MYD851922:MYE851922 MOH851922:MOI851922 MEL851922:MEM851922 LUP851922:LUQ851922 LKT851922:LKU851922 LAX851922:LAY851922 KRB851922:KRC851922 KHF851922:KHG851922 JXJ851922:JXK851922 JNN851922:JNO851922 JDR851922:JDS851922 ITV851922:ITW851922 IJZ851922:IKA851922 IAD851922:IAE851922 HQH851922:HQI851922 HGL851922:HGM851922 GWP851922:GWQ851922 GMT851922:GMU851922 GCX851922:GCY851922 FTB851922:FTC851922 FJF851922:FJG851922 EZJ851922:EZK851922 EPN851922:EPO851922 EFR851922:EFS851922 DVV851922:DVW851922 DLZ851922:DMA851922 DCD851922:DCE851922 CSH851922:CSI851922 CIL851922:CIM851922 BYP851922:BYQ851922 BOT851922:BOU851922 BEX851922:BEY851922 AVB851922:AVC851922 ALF851922:ALG851922 ABJ851922:ABK851922 RN851922:RO851922 HR851922:HS851922 P851922:Q851922 WUD786386:WUE786386 WKH786386:WKI786386 WAL786386:WAM786386 VQP786386:VQQ786386 VGT786386:VGU786386 UWX786386:UWY786386 UNB786386:UNC786386 UDF786386:UDG786386 TTJ786386:TTK786386 TJN786386:TJO786386 SZR786386:SZS786386 SPV786386:SPW786386 SFZ786386:SGA786386 RWD786386:RWE786386 RMH786386:RMI786386 RCL786386:RCM786386 QSP786386:QSQ786386 QIT786386:QIU786386 PYX786386:PYY786386 PPB786386:PPC786386 PFF786386:PFG786386 OVJ786386:OVK786386 OLN786386:OLO786386 OBR786386:OBS786386 NRV786386:NRW786386 NHZ786386:NIA786386 MYD786386:MYE786386 MOH786386:MOI786386 MEL786386:MEM786386 LUP786386:LUQ786386 LKT786386:LKU786386 LAX786386:LAY786386 KRB786386:KRC786386 KHF786386:KHG786386 JXJ786386:JXK786386 JNN786386:JNO786386 JDR786386:JDS786386 ITV786386:ITW786386 IJZ786386:IKA786386 IAD786386:IAE786386 HQH786386:HQI786386 HGL786386:HGM786386 GWP786386:GWQ786386 GMT786386:GMU786386 GCX786386:GCY786386 FTB786386:FTC786386 FJF786386:FJG786386 EZJ786386:EZK786386 EPN786386:EPO786386 EFR786386:EFS786386 DVV786386:DVW786386 DLZ786386:DMA786386 DCD786386:DCE786386 CSH786386:CSI786386 CIL786386:CIM786386 BYP786386:BYQ786386 BOT786386:BOU786386 BEX786386:BEY786386 AVB786386:AVC786386 ALF786386:ALG786386 ABJ786386:ABK786386 RN786386:RO786386 HR786386:HS786386 P786386:Q786386 WUD720850:WUE720850 WKH720850:WKI720850 WAL720850:WAM720850 VQP720850:VQQ720850 VGT720850:VGU720850 UWX720850:UWY720850 UNB720850:UNC720850 UDF720850:UDG720850 TTJ720850:TTK720850 TJN720850:TJO720850 SZR720850:SZS720850 SPV720850:SPW720850 SFZ720850:SGA720850 RWD720850:RWE720850 RMH720850:RMI720850 RCL720850:RCM720850 QSP720850:QSQ720850 QIT720850:QIU720850 PYX720850:PYY720850 PPB720850:PPC720850 PFF720850:PFG720850 OVJ720850:OVK720850 OLN720850:OLO720850 OBR720850:OBS720850 NRV720850:NRW720850 NHZ720850:NIA720850 MYD720850:MYE720850 MOH720850:MOI720850 MEL720850:MEM720850 LUP720850:LUQ720850 LKT720850:LKU720850 LAX720850:LAY720850 KRB720850:KRC720850 KHF720850:KHG720850 JXJ720850:JXK720850 JNN720850:JNO720850 JDR720850:JDS720850 ITV720850:ITW720850 IJZ720850:IKA720850 IAD720850:IAE720850 HQH720850:HQI720850 HGL720850:HGM720850 GWP720850:GWQ720850 GMT720850:GMU720850 GCX720850:GCY720850 FTB720850:FTC720850 FJF720850:FJG720850 EZJ720850:EZK720850 EPN720850:EPO720850 EFR720850:EFS720850 DVV720850:DVW720850 DLZ720850:DMA720850 DCD720850:DCE720850 CSH720850:CSI720850 CIL720850:CIM720850 BYP720850:BYQ720850 BOT720850:BOU720850 BEX720850:BEY720850 AVB720850:AVC720850 ALF720850:ALG720850 ABJ720850:ABK720850 RN720850:RO720850 HR720850:HS720850 P720850:Q720850 WUD655314:WUE655314 WKH655314:WKI655314 WAL655314:WAM655314 VQP655314:VQQ655314 VGT655314:VGU655314 UWX655314:UWY655314 UNB655314:UNC655314 UDF655314:UDG655314 TTJ655314:TTK655314 TJN655314:TJO655314 SZR655314:SZS655314 SPV655314:SPW655314 SFZ655314:SGA655314 RWD655314:RWE655314 RMH655314:RMI655314 RCL655314:RCM655314 QSP655314:QSQ655314 QIT655314:QIU655314 PYX655314:PYY655314 PPB655314:PPC655314 PFF655314:PFG655314 OVJ655314:OVK655314 OLN655314:OLO655314 OBR655314:OBS655314 NRV655314:NRW655314 NHZ655314:NIA655314 MYD655314:MYE655314 MOH655314:MOI655314 MEL655314:MEM655314 LUP655314:LUQ655314 LKT655314:LKU655314 LAX655314:LAY655314 KRB655314:KRC655314 KHF655314:KHG655314 JXJ655314:JXK655314 JNN655314:JNO655314 JDR655314:JDS655314 ITV655314:ITW655314 IJZ655314:IKA655314 IAD655314:IAE655314 HQH655314:HQI655314 HGL655314:HGM655314 GWP655314:GWQ655314 GMT655314:GMU655314 GCX655314:GCY655314 FTB655314:FTC655314 FJF655314:FJG655314 EZJ655314:EZK655314 EPN655314:EPO655314 EFR655314:EFS655314 DVV655314:DVW655314 DLZ655314:DMA655314 DCD655314:DCE655314 CSH655314:CSI655314 CIL655314:CIM655314 BYP655314:BYQ655314 BOT655314:BOU655314 BEX655314:BEY655314 AVB655314:AVC655314 ALF655314:ALG655314 ABJ655314:ABK655314 RN655314:RO655314 HR655314:HS655314 P655314:Q655314 WUD589778:WUE589778 WKH589778:WKI589778 WAL589778:WAM589778 VQP589778:VQQ589778 VGT589778:VGU589778 UWX589778:UWY589778 UNB589778:UNC589778 UDF589778:UDG589778 TTJ589778:TTK589778 TJN589778:TJO589778 SZR589778:SZS589778 SPV589778:SPW589778 SFZ589778:SGA589778 RWD589778:RWE589778 RMH589778:RMI589778 RCL589778:RCM589778 QSP589778:QSQ589778 QIT589778:QIU589778 PYX589778:PYY589778 PPB589778:PPC589778 PFF589778:PFG589778 OVJ589778:OVK589778 OLN589778:OLO589778 OBR589778:OBS589778 NRV589778:NRW589778 NHZ589778:NIA589778 MYD589778:MYE589778 MOH589778:MOI589778 MEL589778:MEM589778 LUP589778:LUQ589778 LKT589778:LKU589778 LAX589778:LAY589778 KRB589778:KRC589778 KHF589778:KHG589778 JXJ589778:JXK589778 JNN589778:JNO589778 JDR589778:JDS589778 ITV589778:ITW589778 IJZ589778:IKA589778 IAD589778:IAE589778 HQH589778:HQI589778 HGL589778:HGM589778 GWP589778:GWQ589778 GMT589778:GMU589778 GCX589778:GCY589778 FTB589778:FTC589778 FJF589778:FJG589778 EZJ589778:EZK589778 EPN589778:EPO589778 EFR589778:EFS589778 DVV589778:DVW589778 DLZ589778:DMA589778 DCD589778:DCE589778 CSH589778:CSI589778 CIL589778:CIM589778 BYP589778:BYQ589778 BOT589778:BOU589778 BEX589778:BEY589778 AVB589778:AVC589778 ALF589778:ALG589778 ABJ589778:ABK589778 RN589778:RO589778 HR589778:HS589778 P589778:Q589778 WUD524242:WUE524242 WKH524242:WKI524242 WAL524242:WAM524242 VQP524242:VQQ524242 VGT524242:VGU524242 UWX524242:UWY524242 UNB524242:UNC524242 UDF524242:UDG524242 TTJ524242:TTK524242 TJN524242:TJO524242 SZR524242:SZS524242 SPV524242:SPW524242 SFZ524242:SGA524242 RWD524242:RWE524242 RMH524242:RMI524242 RCL524242:RCM524242 QSP524242:QSQ524242 QIT524242:QIU524242 PYX524242:PYY524242 PPB524242:PPC524242 PFF524242:PFG524242 OVJ524242:OVK524242 OLN524242:OLO524242 OBR524242:OBS524242 NRV524242:NRW524242 NHZ524242:NIA524242 MYD524242:MYE524242 MOH524242:MOI524242 MEL524242:MEM524242 LUP524242:LUQ524242 LKT524242:LKU524242 LAX524242:LAY524242 KRB524242:KRC524242 KHF524242:KHG524242 JXJ524242:JXK524242 JNN524242:JNO524242 JDR524242:JDS524242 ITV524242:ITW524242 IJZ524242:IKA524242 IAD524242:IAE524242 HQH524242:HQI524242 HGL524242:HGM524242 GWP524242:GWQ524242 GMT524242:GMU524242 GCX524242:GCY524242 FTB524242:FTC524242 FJF524242:FJG524242 EZJ524242:EZK524242 EPN524242:EPO524242 EFR524242:EFS524242 DVV524242:DVW524242 DLZ524242:DMA524242 DCD524242:DCE524242 CSH524242:CSI524242 CIL524242:CIM524242 BYP524242:BYQ524242 BOT524242:BOU524242 BEX524242:BEY524242 AVB524242:AVC524242 ALF524242:ALG524242 ABJ524242:ABK524242 RN524242:RO524242 HR524242:HS524242 P524242:Q524242 WUD458706:WUE458706 WKH458706:WKI458706 WAL458706:WAM458706 VQP458706:VQQ458706 VGT458706:VGU458706 UWX458706:UWY458706 UNB458706:UNC458706 UDF458706:UDG458706 TTJ458706:TTK458706 TJN458706:TJO458706 SZR458706:SZS458706 SPV458706:SPW458706 SFZ458706:SGA458706 RWD458706:RWE458706 RMH458706:RMI458706 RCL458706:RCM458706 QSP458706:QSQ458706 QIT458706:QIU458706 PYX458706:PYY458706 PPB458706:PPC458706 PFF458706:PFG458706 OVJ458706:OVK458706 OLN458706:OLO458706 OBR458706:OBS458706 NRV458706:NRW458706 NHZ458706:NIA458706 MYD458706:MYE458706 MOH458706:MOI458706 MEL458706:MEM458706 LUP458706:LUQ458706 LKT458706:LKU458706 LAX458706:LAY458706 KRB458706:KRC458706 KHF458706:KHG458706 JXJ458706:JXK458706 JNN458706:JNO458706 JDR458706:JDS458706 ITV458706:ITW458706 IJZ458706:IKA458706 IAD458706:IAE458706 HQH458706:HQI458706 HGL458706:HGM458706 GWP458706:GWQ458706 GMT458706:GMU458706 GCX458706:GCY458706 FTB458706:FTC458706 FJF458706:FJG458706 EZJ458706:EZK458706 EPN458706:EPO458706 EFR458706:EFS458706 DVV458706:DVW458706 DLZ458706:DMA458706 DCD458706:DCE458706 CSH458706:CSI458706 CIL458706:CIM458706 BYP458706:BYQ458706 BOT458706:BOU458706 BEX458706:BEY458706 AVB458706:AVC458706 ALF458706:ALG458706 ABJ458706:ABK458706 RN458706:RO458706 HR458706:HS458706 P458706:Q458706 WUD393170:WUE393170 WKH393170:WKI393170 WAL393170:WAM393170 VQP393170:VQQ393170 VGT393170:VGU393170 UWX393170:UWY393170 UNB393170:UNC393170 UDF393170:UDG393170 TTJ393170:TTK393170 TJN393170:TJO393170 SZR393170:SZS393170 SPV393170:SPW393170 SFZ393170:SGA393170 RWD393170:RWE393170 RMH393170:RMI393170 RCL393170:RCM393170 QSP393170:QSQ393170 QIT393170:QIU393170 PYX393170:PYY393170 PPB393170:PPC393170 PFF393170:PFG393170 OVJ393170:OVK393170 OLN393170:OLO393170 OBR393170:OBS393170 NRV393170:NRW393170 NHZ393170:NIA393170 MYD393170:MYE393170 MOH393170:MOI393170 MEL393170:MEM393170 LUP393170:LUQ393170 LKT393170:LKU393170 LAX393170:LAY393170 KRB393170:KRC393170 KHF393170:KHG393170 JXJ393170:JXK393170 JNN393170:JNO393170 JDR393170:JDS393170 ITV393170:ITW393170 IJZ393170:IKA393170 IAD393170:IAE393170 HQH393170:HQI393170 HGL393170:HGM393170 GWP393170:GWQ393170 GMT393170:GMU393170 GCX393170:GCY393170 FTB393170:FTC393170 FJF393170:FJG393170 EZJ393170:EZK393170 EPN393170:EPO393170 EFR393170:EFS393170 DVV393170:DVW393170 DLZ393170:DMA393170 DCD393170:DCE393170 CSH393170:CSI393170 CIL393170:CIM393170 BYP393170:BYQ393170 BOT393170:BOU393170 BEX393170:BEY393170 AVB393170:AVC393170 ALF393170:ALG393170 ABJ393170:ABK393170 RN393170:RO393170 HR393170:HS393170 P393170:Q393170 WUD327634:WUE327634 WKH327634:WKI327634 WAL327634:WAM327634 VQP327634:VQQ327634 VGT327634:VGU327634 UWX327634:UWY327634 UNB327634:UNC327634 UDF327634:UDG327634 TTJ327634:TTK327634 TJN327634:TJO327634 SZR327634:SZS327634 SPV327634:SPW327634 SFZ327634:SGA327634 RWD327634:RWE327634 RMH327634:RMI327634 RCL327634:RCM327634 QSP327634:QSQ327634 QIT327634:QIU327634 PYX327634:PYY327634 PPB327634:PPC327634 PFF327634:PFG327634 OVJ327634:OVK327634 OLN327634:OLO327634 OBR327634:OBS327634 NRV327634:NRW327634 NHZ327634:NIA327634 MYD327634:MYE327634 MOH327634:MOI327634 MEL327634:MEM327634 LUP327634:LUQ327634 LKT327634:LKU327634 LAX327634:LAY327634 KRB327634:KRC327634 KHF327634:KHG327634 JXJ327634:JXK327634 JNN327634:JNO327634 JDR327634:JDS327634 ITV327634:ITW327634 IJZ327634:IKA327634 IAD327634:IAE327634 HQH327634:HQI327634 HGL327634:HGM327634 GWP327634:GWQ327634 GMT327634:GMU327634 GCX327634:GCY327634 FTB327634:FTC327634 FJF327634:FJG327634 EZJ327634:EZK327634 EPN327634:EPO327634 EFR327634:EFS327634 DVV327634:DVW327634 DLZ327634:DMA327634 DCD327634:DCE327634 CSH327634:CSI327634 CIL327634:CIM327634 BYP327634:BYQ327634 BOT327634:BOU327634 BEX327634:BEY327634 AVB327634:AVC327634 ALF327634:ALG327634 ABJ327634:ABK327634 RN327634:RO327634 HR327634:HS327634 P327634:Q327634 WUD262098:WUE262098 WKH262098:WKI262098 WAL262098:WAM262098 VQP262098:VQQ262098 VGT262098:VGU262098 UWX262098:UWY262098 UNB262098:UNC262098 UDF262098:UDG262098 TTJ262098:TTK262098 TJN262098:TJO262098 SZR262098:SZS262098 SPV262098:SPW262098 SFZ262098:SGA262098 RWD262098:RWE262098 RMH262098:RMI262098 RCL262098:RCM262098 QSP262098:QSQ262098 QIT262098:QIU262098 PYX262098:PYY262098 PPB262098:PPC262098 PFF262098:PFG262098 OVJ262098:OVK262098 OLN262098:OLO262098 OBR262098:OBS262098 NRV262098:NRW262098 NHZ262098:NIA262098 MYD262098:MYE262098 MOH262098:MOI262098 MEL262098:MEM262098 LUP262098:LUQ262098 LKT262098:LKU262098 LAX262098:LAY262098 KRB262098:KRC262098 KHF262098:KHG262098 JXJ262098:JXK262098 JNN262098:JNO262098 JDR262098:JDS262098 ITV262098:ITW262098 IJZ262098:IKA262098 IAD262098:IAE262098 HQH262098:HQI262098 HGL262098:HGM262098 GWP262098:GWQ262098 GMT262098:GMU262098 GCX262098:GCY262098 FTB262098:FTC262098 FJF262098:FJG262098 EZJ262098:EZK262098 EPN262098:EPO262098 EFR262098:EFS262098 DVV262098:DVW262098 DLZ262098:DMA262098 DCD262098:DCE262098 CSH262098:CSI262098 CIL262098:CIM262098 BYP262098:BYQ262098 BOT262098:BOU262098 BEX262098:BEY262098 AVB262098:AVC262098 ALF262098:ALG262098 ABJ262098:ABK262098 RN262098:RO262098 HR262098:HS262098 P262098:Q262098 WUD196562:WUE196562 WKH196562:WKI196562 WAL196562:WAM196562 VQP196562:VQQ196562 VGT196562:VGU196562 UWX196562:UWY196562 UNB196562:UNC196562 UDF196562:UDG196562 TTJ196562:TTK196562 TJN196562:TJO196562 SZR196562:SZS196562 SPV196562:SPW196562 SFZ196562:SGA196562 RWD196562:RWE196562 RMH196562:RMI196562 RCL196562:RCM196562 QSP196562:QSQ196562 QIT196562:QIU196562 PYX196562:PYY196562 PPB196562:PPC196562 PFF196562:PFG196562 OVJ196562:OVK196562 OLN196562:OLO196562 OBR196562:OBS196562 NRV196562:NRW196562 NHZ196562:NIA196562 MYD196562:MYE196562 MOH196562:MOI196562 MEL196562:MEM196562 LUP196562:LUQ196562 LKT196562:LKU196562 LAX196562:LAY196562 KRB196562:KRC196562 KHF196562:KHG196562 JXJ196562:JXK196562 JNN196562:JNO196562 JDR196562:JDS196562 ITV196562:ITW196562 IJZ196562:IKA196562 IAD196562:IAE196562 HQH196562:HQI196562 HGL196562:HGM196562 GWP196562:GWQ196562 GMT196562:GMU196562 GCX196562:GCY196562 FTB196562:FTC196562 FJF196562:FJG196562 EZJ196562:EZK196562 EPN196562:EPO196562 EFR196562:EFS196562 DVV196562:DVW196562 DLZ196562:DMA196562 DCD196562:DCE196562 CSH196562:CSI196562 CIL196562:CIM196562 BYP196562:BYQ196562 BOT196562:BOU196562 BEX196562:BEY196562 AVB196562:AVC196562 ALF196562:ALG196562 ABJ196562:ABK196562 RN196562:RO196562 HR196562:HS196562 P196562:Q196562 WUD131026:WUE131026 WKH131026:WKI131026 WAL131026:WAM131026 VQP131026:VQQ131026 VGT131026:VGU131026 UWX131026:UWY131026 UNB131026:UNC131026 UDF131026:UDG131026 TTJ131026:TTK131026 TJN131026:TJO131026 SZR131026:SZS131026 SPV131026:SPW131026 SFZ131026:SGA131026 RWD131026:RWE131026 RMH131026:RMI131026 RCL131026:RCM131026 QSP131026:QSQ131026 QIT131026:QIU131026 PYX131026:PYY131026 PPB131026:PPC131026 PFF131026:PFG131026 OVJ131026:OVK131026 OLN131026:OLO131026 OBR131026:OBS131026 NRV131026:NRW131026 NHZ131026:NIA131026 MYD131026:MYE131026 MOH131026:MOI131026 MEL131026:MEM131026 LUP131026:LUQ131026 LKT131026:LKU131026 LAX131026:LAY131026 KRB131026:KRC131026 KHF131026:KHG131026 JXJ131026:JXK131026 JNN131026:JNO131026 JDR131026:JDS131026 ITV131026:ITW131026 IJZ131026:IKA131026 IAD131026:IAE131026 HQH131026:HQI131026 HGL131026:HGM131026 GWP131026:GWQ131026 GMT131026:GMU131026 GCX131026:GCY131026 FTB131026:FTC131026 FJF131026:FJG131026 EZJ131026:EZK131026 EPN131026:EPO131026 EFR131026:EFS131026 DVV131026:DVW131026 DLZ131026:DMA131026 DCD131026:DCE131026 CSH131026:CSI131026 CIL131026:CIM131026 BYP131026:BYQ131026 BOT131026:BOU131026 BEX131026:BEY131026 AVB131026:AVC131026 ALF131026:ALG131026 ABJ131026:ABK131026 RN131026:RO131026 HR131026:HS131026 P131026:Q131026 WUD65490:WUE65490 WKH65490:WKI65490 WAL65490:WAM65490 VQP65490:VQQ65490 VGT65490:VGU65490 UWX65490:UWY65490 UNB65490:UNC65490 UDF65490:UDG65490 TTJ65490:TTK65490 TJN65490:TJO65490 SZR65490:SZS65490 SPV65490:SPW65490 SFZ65490:SGA65490 RWD65490:RWE65490 RMH65490:RMI65490 RCL65490:RCM65490 QSP65490:QSQ65490 QIT65490:QIU65490 PYX65490:PYY65490 PPB65490:PPC65490 PFF65490:PFG65490 OVJ65490:OVK65490 OLN65490:OLO65490 OBR65490:OBS65490 NRV65490:NRW65490 NHZ65490:NIA65490 MYD65490:MYE65490 MOH65490:MOI65490 MEL65490:MEM65490 LUP65490:LUQ65490 LKT65490:LKU65490 LAX65490:LAY65490 KRB65490:KRC65490 KHF65490:KHG65490 JXJ65490:JXK65490 JNN65490:JNO65490 JDR65490:JDS65490 ITV65490:ITW65490 IJZ65490:IKA65490 IAD65490:IAE65490 HQH65490:HQI65490 HGL65490:HGM65490 GWP65490:GWQ65490 GMT65490:GMU65490 GCX65490:GCY65490 FTB65490:FTC65490 FJF65490:FJG65490 EZJ65490:EZK65490 EPN65490:EPO65490 EFR65490:EFS65490 DVV65490:DVW65490 DLZ65490:DMA65490 DCD65490:DCE65490 CSH65490:CSI65490 CIL65490:CIM65490 BYP65490:BYQ65490 BOT65490:BOU65490 BEX65490:BEY65490 AVB65490:AVC65490 ALF65490:ALG65490 ABJ65490:ABK65490 RN65490:RO65490 HR65490:HS65490 P65490:Q65490 WKH65417:WKI65417 WAL65417:WAM65417 VQP65417:VQQ65417 VGT65417:VGU65417 UWX65417:UWY65417 UNB65417:UNC65417 UDF65417:UDG65417 TTJ65417:TTK65417 TJN65417:TJO65417 SZR65417:SZS65417 SPV65417:SPW65417 SFZ65417:SGA65417 RWD65417:RWE65417 RMH65417:RMI65417 RCL65417:RCM65417 QSP65417:QSQ65417 QIT65417:QIU65417 PYX65417:PYY65417 PPB65417:PPC65417 PFF65417:PFG65417 OVJ65417:OVK65417 OLN65417:OLO65417 OBR65417:OBS65417 NRV65417:NRW65417 NHZ65417:NIA65417 MYD65417:MYE65417 MOH65417:MOI65417 MEL65417:MEM65417 LUP65417:LUQ65417 LKT65417:LKU65417 LAX65417:LAY65417 KRB65417:KRC65417 KHF65417:KHG65417 JXJ65417:JXK65417 JNN65417:JNO65417 JDR65417:JDS65417 ITV65417:ITW65417 IJZ65417:IKA65417 IAD65417:IAE65417 HQH65417:HQI65417 HGL65417:HGM65417 GWP65417:GWQ65417 GMT65417:GMU65417 GCX65417:GCY65417 FTB65417:FTC65417 FJF65417:FJG65417 EZJ65417:EZK65417 EPN65417:EPO65417 EFR65417:EFS65417 DVV65417:DVW65417 DLZ65417:DMA65417 DCD65417:DCE65417 CSH65417:CSI65417 CIL65417:CIM65417 BYP65417:BYQ65417 BOT65417:BOU65417 BEX65417:BEY65417 AVB65417:AVC65417 ALF65417:ALG65417 ABJ65417:ABK65417 RN65417:RO65417 HR65417:HS65417 P65417:Q65417 WAM982987:WAM982992 WUD982985:WUE982985 WKH982985:WKI982985 WAL982985:WAM982985 VQP982985:VQQ982985 VGT982985:VGU982985 UWX982985:UWY982985 UNB982985:UNC982985 UDF982985:UDG982985 TTJ982985:TTK982985 TJN982985:TJO982985 SZR982985:SZS982985 SPV982985:SPW982985 SFZ982985:SGA982985 RWD982985:RWE982985 RMH982985:RMI982985 RCL982985:RCM982985 QSP982985:QSQ982985 QIT982985:QIU982985 PYX982985:PYY982985 PPB982985:PPC982985 PFF982985:PFG982985 OVJ982985:OVK982985 OLN982985:OLO982985 OBR982985:OBS982985 NRV982985:NRW982985 NHZ982985:NIA982985 MYD982985:MYE982985 MOH982985:MOI982985 MEL982985:MEM982985 LUP982985:LUQ982985 LKT982985:LKU982985 LAX982985:LAY982985 KRB982985:KRC982985 KHF982985:KHG982985 JXJ982985:JXK982985 JNN982985:JNO982985 JDR982985:JDS982985 ITV982985:ITW982985 IJZ982985:IKA982985 IAD982985:IAE982985 HQH982985:HQI982985 HGL982985:HGM982985 GWP982985:GWQ982985 GMT982985:GMU982985 GCX982985:GCY982985 FTB982985:FTC982985 FJF982985:FJG982985 EZJ982985:EZK982985 EPN982985:EPO982985 EFR982985:EFS982985 DVV982985:DVW982985 DLZ982985:DMA982985 DCD982985:DCE982985 CSH982985:CSI982985 CIL982985:CIM982985 BYP982985:BYQ982985 BOT982985:BOU982985 BEX982985:BEY982985 AVB982985:AVC982985 ALF982985:ALG982985 ABJ982985:ABK982985 RN982985:RO982985 HR982985:HS982985 P982985:Q982985 WUD917449:WUE917449 WKH917449:WKI917449 WAL917449:WAM917449 VQP917449:VQQ917449 VGT917449:VGU917449 UWX917449:UWY917449 UNB917449:UNC917449 UDF917449:UDG917449 TTJ917449:TTK917449 TJN917449:TJO917449 SZR917449:SZS917449 SPV917449:SPW917449 SFZ917449:SGA917449 RWD917449:RWE917449 RMH917449:RMI917449 RCL917449:RCM917449 QSP917449:QSQ917449 QIT917449:QIU917449 PYX917449:PYY917449 PPB917449:PPC917449 PFF917449:PFG917449 OVJ917449:OVK917449 OLN917449:OLO917449 OBR917449:OBS917449 NRV917449:NRW917449 NHZ917449:NIA917449 MYD917449:MYE917449 MOH917449:MOI917449 MEL917449:MEM917449 LUP917449:LUQ917449 LKT917449:LKU917449 LAX917449:LAY917449 KRB917449:KRC917449 KHF917449:KHG917449 JXJ917449:JXK917449 JNN917449:JNO917449 JDR917449:JDS917449 ITV917449:ITW917449 IJZ917449:IKA917449 IAD917449:IAE917449 HQH917449:HQI917449 HGL917449:HGM917449 GWP917449:GWQ917449 GMT917449:GMU917449 GCX917449:GCY917449 FTB917449:FTC917449 FJF917449:FJG917449 EZJ917449:EZK917449 EPN917449:EPO917449 EFR917449:EFS917449 DVV917449:DVW917449 DLZ917449:DMA917449 DCD917449:DCE917449 CSH917449:CSI917449 CIL917449:CIM917449 BYP917449:BYQ917449 BOT917449:BOU917449 BEX917449:BEY917449 AVB917449:AVC917449 ALF917449:ALG917449 ABJ917449:ABK917449 RN917449:RO917449 HR917449:HS917449 P917449:Q917449 WUD851913:WUE851913 WKH851913:WKI851913 WAL851913:WAM851913 VQP851913:VQQ851913 VGT851913:VGU851913 UWX851913:UWY851913 UNB851913:UNC851913 UDF851913:UDG851913 TTJ851913:TTK851913 TJN851913:TJO851913 SZR851913:SZS851913 SPV851913:SPW851913 SFZ851913:SGA851913 RWD851913:RWE851913 RMH851913:RMI851913 RCL851913:RCM851913 QSP851913:QSQ851913 QIT851913:QIU851913 PYX851913:PYY851913 PPB851913:PPC851913 PFF851913:PFG851913 OVJ851913:OVK851913 OLN851913:OLO851913 OBR851913:OBS851913 NRV851913:NRW851913 NHZ851913:NIA851913 MYD851913:MYE851913 MOH851913:MOI851913 MEL851913:MEM851913 LUP851913:LUQ851913 LKT851913:LKU851913 LAX851913:LAY851913 KRB851913:KRC851913 KHF851913:KHG851913 JXJ851913:JXK851913 JNN851913:JNO851913 JDR851913:JDS851913 ITV851913:ITW851913 IJZ851913:IKA851913 IAD851913:IAE851913 HQH851913:HQI851913 HGL851913:HGM851913 GWP851913:GWQ851913 GMT851913:GMU851913 GCX851913:GCY851913 FTB851913:FTC851913 FJF851913:FJG851913 EZJ851913:EZK851913 EPN851913:EPO851913 EFR851913:EFS851913 DVV851913:DVW851913 DLZ851913:DMA851913 DCD851913:DCE851913 CSH851913:CSI851913 CIL851913:CIM851913 BYP851913:BYQ851913 BOT851913:BOU851913 BEX851913:BEY851913 AVB851913:AVC851913 ALF851913:ALG851913 ABJ851913:ABK851913 RN851913:RO851913 HR851913:HS851913 P851913:Q851913 WUD786377:WUE786377 WKH786377:WKI786377 WAL786377:WAM786377 VQP786377:VQQ786377 VGT786377:VGU786377 UWX786377:UWY786377 UNB786377:UNC786377 UDF786377:UDG786377 TTJ786377:TTK786377 TJN786377:TJO786377 SZR786377:SZS786377 SPV786377:SPW786377 SFZ786377:SGA786377 RWD786377:RWE786377 RMH786377:RMI786377 RCL786377:RCM786377 QSP786377:QSQ786377 QIT786377:QIU786377 PYX786377:PYY786377 PPB786377:PPC786377 PFF786377:PFG786377 OVJ786377:OVK786377 OLN786377:OLO786377 OBR786377:OBS786377 NRV786377:NRW786377 NHZ786377:NIA786377 MYD786377:MYE786377 MOH786377:MOI786377 MEL786377:MEM786377 LUP786377:LUQ786377 LKT786377:LKU786377 LAX786377:LAY786377 KRB786377:KRC786377 KHF786377:KHG786377 JXJ786377:JXK786377 JNN786377:JNO786377 JDR786377:JDS786377 ITV786377:ITW786377 IJZ786377:IKA786377 IAD786377:IAE786377 HQH786377:HQI786377 HGL786377:HGM786377 GWP786377:GWQ786377 GMT786377:GMU786377 GCX786377:GCY786377 FTB786377:FTC786377 FJF786377:FJG786377 EZJ786377:EZK786377 EPN786377:EPO786377 EFR786377:EFS786377 DVV786377:DVW786377 DLZ786377:DMA786377 DCD786377:DCE786377 CSH786377:CSI786377 CIL786377:CIM786377 BYP786377:BYQ786377 BOT786377:BOU786377 BEX786377:BEY786377 AVB786377:AVC786377 ALF786377:ALG786377 ABJ786377:ABK786377 RN786377:RO786377 HR786377:HS786377 P786377:Q786377 WUD720841:WUE720841 WKH720841:WKI720841 WAL720841:WAM720841 VQP720841:VQQ720841 VGT720841:VGU720841 UWX720841:UWY720841 UNB720841:UNC720841 UDF720841:UDG720841 TTJ720841:TTK720841 TJN720841:TJO720841 SZR720841:SZS720841 SPV720841:SPW720841 SFZ720841:SGA720841 RWD720841:RWE720841 RMH720841:RMI720841 RCL720841:RCM720841 QSP720841:QSQ720841 QIT720841:QIU720841 PYX720841:PYY720841 PPB720841:PPC720841 PFF720841:PFG720841 OVJ720841:OVK720841 OLN720841:OLO720841 OBR720841:OBS720841 NRV720841:NRW720841 NHZ720841:NIA720841 MYD720841:MYE720841 MOH720841:MOI720841 MEL720841:MEM720841 LUP720841:LUQ720841 LKT720841:LKU720841 LAX720841:LAY720841 KRB720841:KRC720841 KHF720841:KHG720841 JXJ720841:JXK720841 JNN720841:JNO720841 JDR720841:JDS720841 ITV720841:ITW720841 IJZ720841:IKA720841 IAD720841:IAE720841 HQH720841:HQI720841 HGL720841:HGM720841 GWP720841:GWQ720841 GMT720841:GMU720841 GCX720841:GCY720841 FTB720841:FTC720841 FJF720841:FJG720841 EZJ720841:EZK720841 EPN720841:EPO720841 EFR720841:EFS720841 DVV720841:DVW720841 DLZ720841:DMA720841 DCD720841:DCE720841 CSH720841:CSI720841 CIL720841:CIM720841 BYP720841:BYQ720841 BOT720841:BOU720841 BEX720841:BEY720841 AVB720841:AVC720841 ALF720841:ALG720841 ABJ720841:ABK720841 RN720841:RO720841 HR720841:HS720841 P720841:Q720841 WUD655305:WUE655305 WKH655305:WKI655305 WAL655305:WAM655305 VQP655305:VQQ655305 VGT655305:VGU655305 UWX655305:UWY655305 UNB655305:UNC655305 UDF655305:UDG655305 TTJ655305:TTK655305 TJN655305:TJO655305 SZR655305:SZS655305 SPV655305:SPW655305 SFZ655305:SGA655305 RWD655305:RWE655305 RMH655305:RMI655305 RCL655305:RCM655305 QSP655305:QSQ655305 QIT655305:QIU655305 PYX655305:PYY655305 PPB655305:PPC655305 PFF655305:PFG655305 OVJ655305:OVK655305 OLN655305:OLO655305 OBR655305:OBS655305 NRV655305:NRW655305 NHZ655305:NIA655305 MYD655305:MYE655305 MOH655305:MOI655305 MEL655305:MEM655305 LUP655305:LUQ655305 LKT655305:LKU655305 LAX655305:LAY655305 KRB655305:KRC655305 KHF655305:KHG655305 JXJ655305:JXK655305 JNN655305:JNO655305 JDR655305:JDS655305 ITV655305:ITW655305 IJZ655305:IKA655305 IAD655305:IAE655305 HQH655305:HQI655305 HGL655305:HGM655305 GWP655305:GWQ655305 GMT655305:GMU655305 GCX655305:GCY655305 FTB655305:FTC655305 FJF655305:FJG655305 EZJ655305:EZK655305 EPN655305:EPO655305 EFR655305:EFS655305 DVV655305:DVW655305 DLZ655305:DMA655305 DCD655305:DCE655305 CSH655305:CSI655305 CIL655305:CIM655305 BYP655305:BYQ655305 BOT655305:BOU655305 BEX655305:BEY655305 AVB655305:AVC655305 ALF655305:ALG655305 ABJ655305:ABK655305 RN655305:RO655305 HR655305:HS655305 P655305:Q655305 WUD589769:WUE589769 WKH589769:WKI589769 WAL589769:WAM589769 VQP589769:VQQ589769 VGT589769:VGU589769 UWX589769:UWY589769 UNB589769:UNC589769 UDF589769:UDG589769 TTJ589769:TTK589769 TJN589769:TJO589769 SZR589769:SZS589769 SPV589769:SPW589769 SFZ589769:SGA589769 RWD589769:RWE589769 RMH589769:RMI589769 RCL589769:RCM589769 QSP589769:QSQ589769 QIT589769:QIU589769 PYX589769:PYY589769 PPB589769:PPC589769 PFF589769:PFG589769 OVJ589769:OVK589769 OLN589769:OLO589769 OBR589769:OBS589769 NRV589769:NRW589769 NHZ589769:NIA589769 MYD589769:MYE589769 MOH589769:MOI589769 MEL589769:MEM589769 LUP589769:LUQ589769 LKT589769:LKU589769 LAX589769:LAY589769 KRB589769:KRC589769 KHF589769:KHG589769 JXJ589769:JXK589769 JNN589769:JNO589769 JDR589769:JDS589769 ITV589769:ITW589769 IJZ589769:IKA589769 IAD589769:IAE589769 HQH589769:HQI589769 HGL589769:HGM589769 GWP589769:GWQ589769 GMT589769:GMU589769 GCX589769:GCY589769 FTB589769:FTC589769 FJF589769:FJG589769 EZJ589769:EZK589769 EPN589769:EPO589769 EFR589769:EFS589769 DVV589769:DVW589769 DLZ589769:DMA589769 DCD589769:DCE589769 CSH589769:CSI589769 CIL589769:CIM589769 BYP589769:BYQ589769 BOT589769:BOU589769 BEX589769:BEY589769 AVB589769:AVC589769 ALF589769:ALG589769 ABJ589769:ABK589769 RN589769:RO589769 HR589769:HS589769 P589769:Q589769 WUD524233:WUE524233 WKH524233:WKI524233 WAL524233:WAM524233 VQP524233:VQQ524233 VGT524233:VGU524233 UWX524233:UWY524233 UNB524233:UNC524233 UDF524233:UDG524233 TTJ524233:TTK524233 TJN524233:TJO524233 SZR524233:SZS524233 SPV524233:SPW524233 SFZ524233:SGA524233 RWD524233:RWE524233 RMH524233:RMI524233 RCL524233:RCM524233 QSP524233:QSQ524233 QIT524233:QIU524233 PYX524233:PYY524233 PPB524233:PPC524233 PFF524233:PFG524233 OVJ524233:OVK524233 OLN524233:OLO524233 OBR524233:OBS524233 NRV524233:NRW524233 NHZ524233:NIA524233 MYD524233:MYE524233 MOH524233:MOI524233 MEL524233:MEM524233 LUP524233:LUQ524233 LKT524233:LKU524233 LAX524233:LAY524233 KRB524233:KRC524233 KHF524233:KHG524233 JXJ524233:JXK524233 JNN524233:JNO524233 JDR524233:JDS524233 ITV524233:ITW524233 IJZ524233:IKA524233 IAD524233:IAE524233 HQH524233:HQI524233 HGL524233:HGM524233 GWP524233:GWQ524233 GMT524233:GMU524233 GCX524233:GCY524233 FTB524233:FTC524233 FJF524233:FJG524233 EZJ524233:EZK524233 EPN524233:EPO524233 EFR524233:EFS524233 DVV524233:DVW524233 DLZ524233:DMA524233 DCD524233:DCE524233 CSH524233:CSI524233 CIL524233:CIM524233 BYP524233:BYQ524233 BOT524233:BOU524233 BEX524233:BEY524233 AVB524233:AVC524233 ALF524233:ALG524233 ABJ524233:ABK524233 RN524233:RO524233 HR524233:HS524233 P524233:Q524233 WUD458697:WUE458697 WKH458697:WKI458697 WAL458697:WAM458697 VQP458697:VQQ458697 VGT458697:VGU458697 UWX458697:UWY458697 UNB458697:UNC458697 UDF458697:UDG458697 TTJ458697:TTK458697 TJN458697:TJO458697 SZR458697:SZS458697 SPV458697:SPW458697 SFZ458697:SGA458697 RWD458697:RWE458697 RMH458697:RMI458697 RCL458697:RCM458697 QSP458697:QSQ458697 QIT458697:QIU458697 PYX458697:PYY458697 PPB458697:PPC458697 PFF458697:PFG458697 OVJ458697:OVK458697 OLN458697:OLO458697 OBR458697:OBS458697 NRV458697:NRW458697 NHZ458697:NIA458697 MYD458697:MYE458697 MOH458697:MOI458697 MEL458697:MEM458697 LUP458697:LUQ458697 LKT458697:LKU458697 LAX458697:LAY458697 KRB458697:KRC458697 KHF458697:KHG458697 JXJ458697:JXK458697 JNN458697:JNO458697 JDR458697:JDS458697 ITV458697:ITW458697 IJZ458697:IKA458697 IAD458697:IAE458697 HQH458697:HQI458697 HGL458697:HGM458697 GWP458697:GWQ458697 GMT458697:GMU458697 GCX458697:GCY458697 FTB458697:FTC458697 FJF458697:FJG458697 EZJ458697:EZK458697 EPN458697:EPO458697 EFR458697:EFS458697 DVV458697:DVW458697 DLZ458697:DMA458697 DCD458697:DCE458697 CSH458697:CSI458697 CIL458697:CIM458697 BYP458697:BYQ458697 BOT458697:BOU458697 BEX458697:BEY458697 AVB458697:AVC458697 ALF458697:ALG458697 ABJ458697:ABK458697 RN458697:RO458697 HR458697:HS458697 P458697:Q458697 WUD393161:WUE393161 WKH393161:WKI393161 WAL393161:WAM393161 VQP393161:VQQ393161 VGT393161:VGU393161 UWX393161:UWY393161 UNB393161:UNC393161 UDF393161:UDG393161 TTJ393161:TTK393161 TJN393161:TJO393161 SZR393161:SZS393161 SPV393161:SPW393161 SFZ393161:SGA393161 RWD393161:RWE393161 RMH393161:RMI393161 RCL393161:RCM393161 QSP393161:QSQ393161 QIT393161:QIU393161 PYX393161:PYY393161 PPB393161:PPC393161 PFF393161:PFG393161 OVJ393161:OVK393161 OLN393161:OLO393161 OBR393161:OBS393161 NRV393161:NRW393161 NHZ393161:NIA393161 MYD393161:MYE393161 MOH393161:MOI393161 MEL393161:MEM393161 LUP393161:LUQ393161 LKT393161:LKU393161 LAX393161:LAY393161 KRB393161:KRC393161 KHF393161:KHG393161 JXJ393161:JXK393161 JNN393161:JNO393161 JDR393161:JDS393161 ITV393161:ITW393161 IJZ393161:IKA393161 IAD393161:IAE393161 HQH393161:HQI393161 HGL393161:HGM393161 GWP393161:GWQ393161 GMT393161:GMU393161 GCX393161:GCY393161 FTB393161:FTC393161 FJF393161:FJG393161 EZJ393161:EZK393161 EPN393161:EPO393161 EFR393161:EFS393161 DVV393161:DVW393161 DLZ393161:DMA393161 DCD393161:DCE393161 CSH393161:CSI393161 CIL393161:CIM393161 BYP393161:BYQ393161 BOT393161:BOU393161 BEX393161:BEY393161 AVB393161:AVC393161 ALF393161:ALG393161 ABJ393161:ABK393161 RN393161:RO393161 HR393161:HS393161 P393161:Q393161 WUD327625:WUE327625 WKH327625:WKI327625 WAL327625:WAM327625 VQP327625:VQQ327625 VGT327625:VGU327625 UWX327625:UWY327625 UNB327625:UNC327625 UDF327625:UDG327625 TTJ327625:TTK327625 TJN327625:TJO327625 SZR327625:SZS327625 SPV327625:SPW327625 SFZ327625:SGA327625 RWD327625:RWE327625 RMH327625:RMI327625 RCL327625:RCM327625 QSP327625:QSQ327625 QIT327625:QIU327625 PYX327625:PYY327625 PPB327625:PPC327625 PFF327625:PFG327625 OVJ327625:OVK327625 OLN327625:OLO327625 OBR327625:OBS327625 NRV327625:NRW327625 NHZ327625:NIA327625 MYD327625:MYE327625 MOH327625:MOI327625 MEL327625:MEM327625 LUP327625:LUQ327625 LKT327625:LKU327625 LAX327625:LAY327625 KRB327625:KRC327625 KHF327625:KHG327625 JXJ327625:JXK327625 JNN327625:JNO327625 JDR327625:JDS327625 ITV327625:ITW327625 IJZ327625:IKA327625 IAD327625:IAE327625 HQH327625:HQI327625 HGL327625:HGM327625 GWP327625:GWQ327625 GMT327625:GMU327625 GCX327625:GCY327625 FTB327625:FTC327625 FJF327625:FJG327625 EZJ327625:EZK327625 EPN327625:EPO327625 EFR327625:EFS327625 DVV327625:DVW327625 DLZ327625:DMA327625 DCD327625:DCE327625 CSH327625:CSI327625 CIL327625:CIM327625 BYP327625:BYQ327625 BOT327625:BOU327625 BEX327625:BEY327625 AVB327625:AVC327625 ALF327625:ALG327625 ABJ327625:ABK327625 RN327625:RO327625 HR327625:HS327625 P327625:Q327625 WUD262089:WUE262089 WKH262089:WKI262089 WAL262089:WAM262089 VQP262089:VQQ262089 VGT262089:VGU262089 UWX262089:UWY262089 UNB262089:UNC262089 UDF262089:UDG262089 TTJ262089:TTK262089 TJN262089:TJO262089 SZR262089:SZS262089 SPV262089:SPW262089 SFZ262089:SGA262089 RWD262089:RWE262089 RMH262089:RMI262089 RCL262089:RCM262089 QSP262089:QSQ262089 QIT262089:QIU262089 PYX262089:PYY262089 PPB262089:PPC262089 PFF262089:PFG262089 OVJ262089:OVK262089 OLN262089:OLO262089 OBR262089:OBS262089 NRV262089:NRW262089 NHZ262089:NIA262089 MYD262089:MYE262089 MOH262089:MOI262089 MEL262089:MEM262089 LUP262089:LUQ262089 LKT262089:LKU262089 LAX262089:LAY262089 KRB262089:KRC262089 KHF262089:KHG262089 JXJ262089:JXK262089 JNN262089:JNO262089 JDR262089:JDS262089 ITV262089:ITW262089 IJZ262089:IKA262089 IAD262089:IAE262089 HQH262089:HQI262089 HGL262089:HGM262089 GWP262089:GWQ262089 GMT262089:GMU262089 GCX262089:GCY262089 FTB262089:FTC262089 FJF262089:FJG262089 EZJ262089:EZK262089 EPN262089:EPO262089 EFR262089:EFS262089 DVV262089:DVW262089 DLZ262089:DMA262089 DCD262089:DCE262089 CSH262089:CSI262089 CIL262089:CIM262089 BYP262089:BYQ262089 BOT262089:BOU262089 BEX262089:BEY262089 AVB262089:AVC262089 ALF262089:ALG262089 ABJ262089:ABK262089 RN262089:RO262089 HR262089:HS262089 P262089:Q262089 WUD196553:WUE196553 WKH196553:WKI196553 WAL196553:WAM196553 VQP196553:VQQ196553 VGT196553:VGU196553 UWX196553:UWY196553 UNB196553:UNC196553 UDF196553:UDG196553 TTJ196553:TTK196553 TJN196553:TJO196553 SZR196553:SZS196553 SPV196553:SPW196553 SFZ196553:SGA196553 RWD196553:RWE196553 RMH196553:RMI196553 RCL196553:RCM196553 QSP196553:QSQ196553 QIT196553:QIU196553 PYX196553:PYY196553 PPB196553:PPC196553 PFF196553:PFG196553 OVJ196553:OVK196553 OLN196553:OLO196553 OBR196553:OBS196553 NRV196553:NRW196553 NHZ196553:NIA196553 MYD196553:MYE196553 MOH196553:MOI196553 MEL196553:MEM196553 LUP196553:LUQ196553 LKT196553:LKU196553 LAX196553:LAY196553 KRB196553:KRC196553 KHF196553:KHG196553 JXJ196553:JXK196553 JNN196553:JNO196553 JDR196553:JDS196553 ITV196553:ITW196553 IJZ196553:IKA196553 IAD196553:IAE196553 HQH196553:HQI196553 HGL196553:HGM196553 GWP196553:GWQ196553 GMT196553:GMU196553 GCX196553:GCY196553 FTB196553:FTC196553 FJF196553:FJG196553 EZJ196553:EZK196553 EPN196553:EPO196553 EFR196553:EFS196553 DVV196553:DVW196553 DLZ196553:DMA196553 DCD196553:DCE196553 CSH196553:CSI196553 CIL196553:CIM196553 BYP196553:BYQ196553 BOT196553:BOU196553 BEX196553:BEY196553 AVB196553:AVC196553 ALF196553:ALG196553 ABJ196553:ABK196553 RN196553:RO196553 HR196553:HS196553 P196553:Q196553 WUD131017:WUE131017 WKH131017:WKI131017 WAL131017:WAM131017 VQP131017:VQQ131017 VGT131017:VGU131017 UWX131017:UWY131017 UNB131017:UNC131017 UDF131017:UDG131017 TTJ131017:TTK131017 TJN131017:TJO131017 SZR131017:SZS131017 SPV131017:SPW131017 SFZ131017:SGA131017 RWD131017:RWE131017 RMH131017:RMI131017 RCL131017:RCM131017 QSP131017:QSQ131017 QIT131017:QIU131017 PYX131017:PYY131017 PPB131017:PPC131017 PFF131017:PFG131017 OVJ131017:OVK131017 OLN131017:OLO131017 OBR131017:OBS131017 NRV131017:NRW131017 NHZ131017:NIA131017 MYD131017:MYE131017 MOH131017:MOI131017 MEL131017:MEM131017 LUP131017:LUQ131017 LKT131017:LKU131017 LAX131017:LAY131017 KRB131017:KRC131017 KHF131017:KHG131017 JXJ131017:JXK131017 JNN131017:JNO131017 JDR131017:JDS131017 ITV131017:ITW131017 IJZ131017:IKA131017 IAD131017:IAE131017 HQH131017:HQI131017 HGL131017:HGM131017 GWP131017:GWQ131017 GMT131017:GMU131017 GCX131017:GCY131017 FTB131017:FTC131017 FJF131017:FJG131017 EZJ131017:EZK131017 EPN131017:EPO131017 EFR131017:EFS131017 DVV131017:DVW131017 DLZ131017:DMA131017 DCD131017:DCE131017 CSH131017:CSI131017 CIL131017:CIM131017 BYP131017:BYQ131017 BOT131017:BOU131017 BEX131017:BEY131017 AVB131017:AVC131017 ALF131017:ALG131017 ABJ131017:ABK131017 RN131017:RO131017 HR131017:HS131017 P131017:Q131017 WUD65481:WUE65481 WKH65481:WKI65481 WAL65481:WAM65481 VQP65481:VQQ65481 VGT65481:VGU65481 UWX65481:UWY65481 UNB65481:UNC65481 UDF65481:UDG65481 TTJ65481:TTK65481 TJN65481:TJO65481 SZR65481:SZS65481 SPV65481:SPW65481 SFZ65481:SGA65481 RWD65481:RWE65481 RMH65481:RMI65481 RCL65481:RCM65481 QSP65481:QSQ65481 QIT65481:QIU65481 PYX65481:PYY65481 PPB65481:PPC65481 PFF65481:PFG65481 OVJ65481:OVK65481 OLN65481:OLO65481 OBR65481:OBS65481 NRV65481:NRW65481 NHZ65481:NIA65481 MYD65481:MYE65481 MOH65481:MOI65481 MEL65481:MEM65481 LUP65481:LUQ65481 LKT65481:LKU65481 LAX65481:LAY65481 KRB65481:KRC65481 KHF65481:KHG65481 JXJ65481:JXK65481 JNN65481:JNO65481 JDR65481:JDS65481 ITV65481:ITW65481 IJZ65481:IKA65481 IAD65481:IAE65481 HQH65481:HQI65481 HGL65481:HGM65481 GWP65481:GWQ65481 GMT65481:GMU65481 GCX65481:GCY65481 FTB65481:FTC65481 FJF65481:FJG65481 EZJ65481:EZK65481 EPN65481:EPO65481 EFR65481:EFS65481 DVV65481:DVW65481 DLZ65481:DMA65481 DCD65481:DCE65481 CSH65481:CSI65481 CIL65481:CIM65481 BYP65481:BYQ65481 BOT65481:BOU65481 BEX65481:BEY65481 AVB65481:AVC65481 ALF65481:ALG65481 ABJ65481:ABK65481 RN65481:RO65481 HR65481:HS65481 P65481:Q65481 WUD68:WUE69 WKH68:WKI69 WAL68:WAM69 VQP68:VQQ69 VGT68:VGU69 UWX68:UWY69 UNB68:UNC69 UDF68:UDG69 TTJ68:TTK69 TJN68:TJO69 SZR68:SZS69 SPV68:SPW69 SFZ68:SGA69 RWD68:RWE69 RMH68:RMI69 RCL68:RCM69 QSP68:QSQ69 QIT68:QIU69 PYX68:PYY69 PPB68:PPC69 PFF68:PFG69 OVJ68:OVK69 OLN68:OLO69 OBR68:OBS69 NRV68:NRW69 NHZ68:NIA69 MYD68:MYE69 MOH68:MOI69 MEL68:MEM69 LUP68:LUQ69 LKT68:LKU69 LAX68:LAY69 KRB68:KRC69 KHF68:KHG69 JXJ68:JXK69 JNN68:JNO69 JDR68:JDS69 ITV68:ITW69 IJZ68:IKA69 IAD68:IAE69 HQH68:HQI69 HGL68:HGM69 GWP68:GWQ69 GMT68:GMU69 GCX68:GCY69 FTB68:FTC69 FJF68:FJG69 EZJ68:EZK69 EPN68:EPO69 EFR68:EFS69 DVV68:DVW69 DLZ68:DMA69 DCD68:DCE69 CSH68:CSI69 CIL68:CIM69 BYP68:BYQ69 BOT68:BOU69 BEX68:BEY69 AVB68:AVC69 ALF68:ALG69 ABJ68:ABK69 RN68:RO69 VQQ982987:VQQ982992 WUD982925:WUE982948 WKH982925:WKI982948 WAL982925:WAM982948 VQP982925:VQQ982948 VGT982925:VGU982948 UWX982925:UWY982948 UNB982925:UNC982948 UDF982925:UDG982948 TTJ982925:TTK982948 TJN982925:TJO982948 SZR982925:SZS982948 SPV982925:SPW982948 SFZ982925:SGA982948 RWD982925:RWE982948 RMH982925:RMI982948 RCL982925:RCM982948 QSP982925:QSQ982948 QIT982925:QIU982948 PYX982925:PYY982948 PPB982925:PPC982948 PFF982925:PFG982948 OVJ982925:OVK982948 OLN982925:OLO982948 OBR982925:OBS982948 NRV982925:NRW982948 NHZ982925:NIA982948 MYD982925:MYE982948 MOH982925:MOI982948 MEL982925:MEM982948 LUP982925:LUQ982948 LKT982925:LKU982948 LAX982925:LAY982948 KRB982925:KRC982948 KHF982925:KHG982948 JXJ982925:JXK982948 JNN982925:JNO982948 JDR982925:JDS982948 ITV982925:ITW982948 IJZ982925:IKA982948 IAD982925:IAE982948 HQH982925:HQI982948 HGL982925:HGM982948 GWP982925:GWQ982948 GMT982925:GMU982948 GCX982925:GCY982948 FTB982925:FTC982948 FJF982925:FJG982948 EZJ982925:EZK982948 EPN982925:EPO982948 EFR982925:EFS982948 DVV982925:DVW982948 DLZ982925:DMA982948 DCD982925:DCE982948 CSH982925:CSI982948 CIL982925:CIM982948 BYP982925:BYQ982948 BOT982925:BOU982948 BEX982925:BEY982948 AVB982925:AVC982948 ALF982925:ALG982948 ABJ982925:ABK982948 RN982925:RO982948 HR982925:HS982948 P982925:Q982948 WUD917389:WUE917412 WKH917389:WKI917412 WAL917389:WAM917412 VQP917389:VQQ917412 VGT917389:VGU917412 UWX917389:UWY917412 UNB917389:UNC917412 UDF917389:UDG917412 TTJ917389:TTK917412 TJN917389:TJO917412 SZR917389:SZS917412 SPV917389:SPW917412 SFZ917389:SGA917412 RWD917389:RWE917412 RMH917389:RMI917412 RCL917389:RCM917412 QSP917389:QSQ917412 QIT917389:QIU917412 PYX917389:PYY917412 PPB917389:PPC917412 PFF917389:PFG917412 OVJ917389:OVK917412 OLN917389:OLO917412 OBR917389:OBS917412 NRV917389:NRW917412 NHZ917389:NIA917412 MYD917389:MYE917412 MOH917389:MOI917412 MEL917389:MEM917412 LUP917389:LUQ917412 LKT917389:LKU917412 LAX917389:LAY917412 KRB917389:KRC917412 KHF917389:KHG917412 JXJ917389:JXK917412 JNN917389:JNO917412 JDR917389:JDS917412 ITV917389:ITW917412 IJZ917389:IKA917412 IAD917389:IAE917412 HQH917389:HQI917412 HGL917389:HGM917412 GWP917389:GWQ917412 GMT917389:GMU917412 GCX917389:GCY917412 FTB917389:FTC917412 FJF917389:FJG917412 EZJ917389:EZK917412 EPN917389:EPO917412 EFR917389:EFS917412 DVV917389:DVW917412 DLZ917389:DMA917412 DCD917389:DCE917412 CSH917389:CSI917412 CIL917389:CIM917412 BYP917389:BYQ917412 BOT917389:BOU917412 BEX917389:BEY917412 AVB917389:AVC917412 ALF917389:ALG917412 ABJ917389:ABK917412 RN917389:RO917412 HR917389:HS917412 P917389:Q917412 WUD851853:WUE851876 WKH851853:WKI851876 WAL851853:WAM851876 VQP851853:VQQ851876 VGT851853:VGU851876 UWX851853:UWY851876 UNB851853:UNC851876 UDF851853:UDG851876 TTJ851853:TTK851876 TJN851853:TJO851876 SZR851853:SZS851876 SPV851853:SPW851876 SFZ851853:SGA851876 RWD851853:RWE851876 RMH851853:RMI851876 RCL851853:RCM851876 QSP851853:QSQ851876 QIT851853:QIU851876 PYX851853:PYY851876 PPB851853:PPC851876 PFF851853:PFG851876 OVJ851853:OVK851876 OLN851853:OLO851876 OBR851853:OBS851876 NRV851853:NRW851876 NHZ851853:NIA851876 MYD851853:MYE851876 MOH851853:MOI851876 MEL851853:MEM851876 LUP851853:LUQ851876 LKT851853:LKU851876 LAX851853:LAY851876 KRB851853:KRC851876 KHF851853:KHG851876 JXJ851853:JXK851876 JNN851853:JNO851876 JDR851853:JDS851876 ITV851853:ITW851876 IJZ851853:IKA851876 IAD851853:IAE851876 HQH851853:HQI851876 HGL851853:HGM851876 GWP851853:GWQ851876 GMT851853:GMU851876 GCX851853:GCY851876 FTB851853:FTC851876 FJF851853:FJG851876 EZJ851853:EZK851876 EPN851853:EPO851876 EFR851853:EFS851876 DVV851853:DVW851876 DLZ851853:DMA851876 DCD851853:DCE851876 CSH851853:CSI851876 CIL851853:CIM851876 BYP851853:BYQ851876 BOT851853:BOU851876 BEX851853:BEY851876 AVB851853:AVC851876 ALF851853:ALG851876 ABJ851853:ABK851876 RN851853:RO851876 HR851853:HS851876 P851853:Q851876 WUD786317:WUE786340 WKH786317:WKI786340 WAL786317:WAM786340 VQP786317:VQQ786340 VGT786317:VGU786340 UWX786317:UWY786340 UNB786317:UNC786340 UDF786317:UDG786340 TTJ786317:TTK786340 TJN786317:TJO786340 SZR786317:SZS786340 SPV786317:SPW786340 SFZ786317:SGA786340 RWD786317:RWE786340 RMH786317:RMI786340 RCL786317:RCM786340 QSP786317:QSQ786340 QIT786317:QIU786340 PYX786317:PYY786340 PPB786317:PPC786340 PFF786317:PFG786340 OVJ786317:OVK786340 OLN786317:OLO786340 OBR786317:OBS786340 NRV786317:NRW786340 NHZ786317:NIA786340 MYD786317:MYE786340 MOH786317:MOI786340 MEL786317:MEM786340 LUP786317:LUQ786340 LKT786317:LKU786340 LAX786317:LAY786340 KRB786317:KRC786340 KHF786317:KHG786340 JXJ786317:JXK786340 JNN786317:JNO786340 JDR786317:JDS786340 ITV786317:ITW786340 IJZ786317:IKA786340 IAD786317:IAE786340 HQH786317:HQI786340 HGL786317:HGM786340 GWP786317:GWQ786340 GMT786317:GMU786340 GCX786317:GCY786340 FTB786317:FTC786340 FJF786317:FJG786340 EZJ786317:EZK786340 EPN786317:EPO786340 EFR786317:EFS786340 DVV786317:DVW786340 DLZ786317:DMA786340 DCD786317:DCE786340 CSH786317:CSI786340 CIL786317:CIM786340 BYP786317:BYQ786340 BOT786317:BOU786340 BEX786317:BEY786340 AVB786317:AVC786340 ALF786317:ALG786340 ABJ786317:ABK786340 RN786317:RO786340 HR786317:HS786340 P786317:Q786340 WUD720781:WUE720804 WKH720781:WKI720804 WAL720781:WAM720804 VQP720781:VQQ720804 VGT720781:VGU720804 UWX720781:UWY720804 UNB720781:UNC720804 UDF720781:UDG720804 TTJ720781:TTK720804 TJN720781:TJO720804 SZR720781:SZS720804 SPV720781:SPW720804 SFZ720781:SGA720804 RWD720781:RWE720804 RMH720781:RMI720804 RCL720781:RCM720804 QSP720781:QSQ720804 QIT720781:QIU720804 PYX720781:PYY720804 PPB720781:PPC720804 PFF720781:PFG720804 OVJ720781:OVK720804 OLN720781:OLO720804 OBR720781:OBS720804 NRV720781:NRW720804 NHZ720781:NIA720804 MYD720781:MYE720804 MOH720781:MOI720804 MEL720781:MEM720804 LUP720781:LUQ720804 LKT720781:LKU720804 LAX720781:LAY720804 KRB720781:KRC720804 KHF720781:KHG720804 JXJ720781:JXK720804 JNN720781:JNO720804 JDR720781:JDS720804 ITV720781:ITW720804 IJZ720781:IKA720804 IAD720781:IAE720804 HQH720781:HQI720804 HGL720781:HGM720804 GWP720781:GWQ720804 GMT720781:GMU720804 GCX720781:GCY720804 FTB720781:FTC720804 FJF720781:FJG720804 EZJ720781:EZK720804 EPN720781:EPO720804 EFR720781:EFS720804 DVV720781:DVW720804 DLZ720781:DMA720804 DCD720781:DCE720804 CSH720781:CSI720804 CIL720781:CIM720804 BYP720781:BYQ720804 BOT720781:BOU720804 BEX720781:BEY720804 AVB720781:AVC720804 ALF720781:ALG720804 ABJ720781:ABK720804 RN720781:RO720804 HR720781:HS720804 P720781:Q720804 WUD655245:WUE655268 WKH655245:WKI655268 WAL655245:WAM655268 VQP655245:VQQ655268 VGT655245:VGU655268 UWX655245:UWY655268 UNB655245:UNC655268 UDF655245:UDG655268 TTJ655245:TTK655268 TJN655245:TJO655268 SZR655245:SZS655268 SPV655245:SPW655268 SFZ655245:SGA655268 RWD655245:RWE655268 RMH655245:RMI655268 RCL655245:RCM655268 QSP655245:QSQ655268 QIT655245:QIU655268 PYX655245:PYY655268 PPB655245:PPC655268 PFF655245:PFG655268 OVJ655245:OVK655268 OLN655245:OLO655268 OBR655245:OBS655268 NRV655245:NRW655268 NHZ655245:NIA655268 MYD655245:MYE655268 MOH655245:MOI655268 MEL655245:MEM655268 LUP655245:LUQ655268 LKT655245:LKU655268 LAX655245:LAY655268 KRB655245:KRC655268 KHF655245:KHG655268 JXJ655245:JXK655268 JNN655245:JNO655268 JDR655245:JDS655268 ITV655245:ITW655268 IJZ655245:IKA655268 IAD655245:IAE655268 HQH655245:HQI655268 HGL655245:HGM655268 GWP655245:GWQ655268 GMT655245:GMU655268 GCX655245:GCY655268 FTB655245:FTC655268 FJF655245:FJG655268 EZJ655245:EZK655268 EPN655245:EPO655268 EFR655245:EFS655268 DVV655245:DVW655268 DLZ655245:DMA655268 DCD655245:DCE655268 CSH655245:CSI655268 CIL655245:CIM655268 BYP655245:BYQ655268 BOT655245:BOU655268 BEX655245:BEY655268 AVB655245:AVC655268 ALF655245:ALG655268 ABJ655245:ABK655268 RN655245:RO655268 HR655245:HS655268 P655245:Q655268 WUD589709:WUE589732 WKH589709:WKI589732 WAL589709:WAM589732 VQP589709:VQQ589732 VGT589709:VGU589732 UWX589709:UWY589732 UNB589709:UNC589732 UDF589709:UDG589732 TTJ589709:TTK589732 TJN589709:TJO589732 SZR589709:SZS589732 SPV589709:SPW589732 SFZ589709:SGA589732 RWD589709:RWE589732 RMH589709:RMI589732 RCL589709:RCM589732 QSP589709:QSQ589732 QIT589709:QIU589732 PYX589709:PYY589732 PPB589709:PPC589732 PFF589709:PFG589732 OVJ589709:OVK589732 OLN589709:OLO589732 OBR589709:OBS589732 NRV589709:NRW589732 NHZ589709:NIA589732 MYD589709:MYE589732 MOH589709:MOI589732 MEL589709:MEM589732 LUP589709:LUQ589732 LKT589709:LKU589732 LAX589709:LAY589732 KRB589709:KRC589732 KHF589709:KHG589732 JXJ589709:JXK589732 JNN589709:JNO589732 JDR589709:JDS589732 ITV589709:ITW589732 IJZ589709:IKA589732 IAD589709:IAE589732 HQH589709:HQI589732 HGL589709:HGM589732 GWP589709:GWQ589732 GMT589709:GMU589732 GCX589709:GCY589732 FTB589709:FTC589732 FJF589709:FJG589732 EZJ589709:EZK589732 EPN589709:EPO589732 EFR589709:EFS589732 DVV589709:DVW589732 DLZ589709:DMA589732 DCD589709:DCE589732 CSH589709:CSI589732 CIL589709:CIM589732 BYP589709:BYQ589732 BOT589709:BOU589732 BEX589709:BEY589732 AVB589709:AVC589732 ALF589709:ALG589732 ABJ589709:ABK589732 RN589709:RO589732 HR589709:HS589732 P589709:Q589732 WUD524173:WUE524196 WKH524173:WKI524196 WAL524173:WAM524196 VQP524173:VQQ524196 VGT524173:VGU524196 UWX524173:UWY524196 UNB524173:UNC524196 UDF524173:UDG524196 TTJ524173:TTK524196 TJN524173:TJO524196 SZR524173:SZS524196 SPV524173:SPW524196 SFZ524173:SGA524196 RWD524173:RWE524196 RMH524173:RMI524196 RCL524173:RCM524196 QSP524173:QSQ524196 QIT524173:QIU524196 PYX524173:PYY524196 PPB524173:PPC524196 PFF524173:PFG524196 OVJ524173:OVK524196 OLN524173:OLO524196 OBR524173:OBS524196 NRV524173:NRW524196 NHZ524173:NIA524196 MYD524173:MYE524196 MOH524173:MOI524196 MEL524173:MEM524196 LUP524173:LUQ524196 LKT524173:LKU524196 LAX524173:LAY524196 KRB524173:KRC524196 KHF524173:KHG524196 JXJ524173:JXK524196 JNN524173:JNO524196 JDR524173:JDS524196 ITV524173:ITW524196 IJZ524173:IKA524196 IAD524173:IAE524196 HQH524173:HQI524196 HGL524173:HGM524196 GWP524173:GWQ524196 GMT524173:GMU524196 GCX524173:GCY524196 FTB524173:FTC524196 FJF524173:FJG524196 EZJ524173:EZK524196 EPN524173:EPO524196 EFR524173:EFS524196 DVV524173:DVW524196 DLZ524173:DMA524196 DCD524173:DCE524196 CSH524173:CSI524196 CIL524173:CIM524196 BYP524173:BYQ524196 BOT524173:BOU524196 BEX524173:BEY524196 AVB524173:AVC524196 ALF524173:ALG524196 ABJ524173:ABK524196 RN524173:RO524196 HR524173:HS524196 P524173:Q524196 WUD458637:WUE458660 WKH458637:WKI458660 WAL458637:WAM458660 VQP458637:VQQ458660 VGT458637:VGU458660 UWX458637:UWY458660 UNB458637:UNC458660 UDF458637:UDG458660 TTJ458637:TTK458660 TJN458637:TJO458660 SZR458637:SZS458660 SPV458637:SPW458660 SFZ458637:SGA458660 RWD458637:RWE458660 RMH458637:RMI458660 RCL458637:RCM458660 QSP458637:QSQ458660 QIT458637:QIU458660 PYX458637:PYY458660 PPB458637:PPC458660 PFF458637:PFG458660 OVJ458637:OVK458660 OLN458637:OLO458660 OBR458637:OBS458660 NRV458637:NRW458660 NHZ458637:NIA458660 MYD458637:MYE458660 MOH458637:MOI458660 MEL458637:MEM458660 LUP458637:LUQ458660 LKT458637:LKU458660 LAX458637:LAY458660 KRB458637:KRC458660 KHF458637:KHG458660 JXJ458637:JXK458660 JNN458637:JNO458660 JDR458637:JDS458660 ITV458637:ITW458660 IJZ458637:IKA458660 IAD458637:IAE458660 HQH458637:HQI458660 HGL458637:HGM458660 GWP458637:GWQ458660 GMT458637:GMU458660 GCX458637:GCY458660 FTB458637:FTC458660 FJF458637:FJG458660 EZJ458637:EZK458660 EPN458637:EPO458660 EFR458637:EFS458660 DVV458637:DVW458660 DLZ458637:DMA458660 DCD458637:DCE458660 CSH458637:CSI458660 CIL458637:CIM458660 BYP458637:BYQ458660 BOT458637:BOU458660 BEX458637:BEY458660 AVB458637:AVC458660 ALF458637:ALG458660 ABJ458637:ABK458660 RN458637:RO458660 HR458637:HS458660 P458637:Q458660 WUD393101:WUE393124 WKH393101:WKI393124 WAL393101:WAM393124 VQP393101:VQQ393124 VGT393101:VGU393124 UWX393101:UWY393124 UNB393101:UNC393124 UDF393101:UDG393124 TTJ393101:TTK393124 TJN393101:TJO393124 SZR393101:SZS393124 SPV393101:SPW393124 SFZ393101:SGA393124 RWD393101:RWE393124 RMH393101:RMI393124 RCL393101:RCM393124 QSP393101:QSQ393124 QIT393101:QIU393124 PYX393101:PYY393124 PPB393101:PPC393124 PFF393101:PFG393124 OVJ393101:OVK393124 OLN393101:OLO393124 OBR393101:OBS393124 NRV393101:NRW393124 NHZ393101:NIA393124 MYD393101:MYE393124 MOH393101:MOI393124 MEL393101:MEM393124 LUP393101:LUQ393124 LKT393101:LKU393124 LAX393101:LAY393124 KRB393101:KRC393124 KHF393101:KHG393124 JXJ393101:JXK393124 JNN393101:JNO393124 JDR393101:JDS393124 ITV393101:ITW393124 IJZ393101:IKA393124 IAD393101:IAE393124 HQH393101:HQI393124 HGL393101:HGM393124 GWP393101:GWQ393124 GMT393101:GMU393124 GCX393101:GCY393124 FTB393101:FTC393124 FJF393101:FJG393124 EZJ393101:EZK393124 EPN393101:EPO393124 EFR393101:EFS393124 DVV393101:DVW393124 DLZ393101:DMA393124 DCD393101:DCE393124 CSH393101:CSI393124 CIL393101:CIM393124 BYP393101:BYQ393124 BOT393101:BOU393124 BEX393101:BEY393124 AVB393101:AVC393124 ALF393101:ALG393124 ABJ393101:ABK393124 RN393101:RO393124 HR393101:HS393124 P393101:Q393124 WUD327565:WUE327588 WKH327565:WKI327588 WAL327565:WAM327588 VQP327565:VQQ327588 VGT327565:VGU327588 UWX327565:UWY327588 UNB327565:UNC327588 UDF327565:UDG327588 TTJ327565:TTK327588 TJN327565:TJO327588 SZR327565:SZS327588 SPV327565:SPW327588 SFZ327565:SGA327588 RWD327565:RWE327588 RMH327565:RMI327588 RCL327565:RCM327588 QSP327565:QSQ327588 QIT327565:QIU327588 PYX327565:PYY327588 PPB327565:PPC327588 PFF327565:PFG327588 OVJ327565:OVK327588 OLN327565:OLO327588 OBR327565:OBS327588 NRV327565:NRW327588 NHZ327565:NIA327588 MYD327565:MYE327588 MOH327565:MOI327588 MEL327565:MEM327588 LUP327565:LUQ327588 LKT327565:LKU327588 LAX327565:LAY327588 KRB327565:KRC327588 KHF327565:KHG327588 JXJ327565:JXK327588 JNN327565:JNO327588 JDR327565:JDS327588 ITV327565:ITW327588 IJZ327565:IKA327588 IAD327565:IAE327588 HQH327565:HQI327588 HGL327565:HGM327588 GWP327565:GWQ327588 GMT327565:GMU327588 GCX327565:GCY327588 FTB327565:FTC327588 FJF327565:FJG327588 EZJ327565:EZK327588 EPN327565:EPO327588 EFR327565:EFS327588 DVV327565:DVW327588 DLZ327565:DMA327588 DCD327565:DCE327588 CSH327565:CSI327588 CIL327565:CIM327588 BYP327565:BYQ327588 BOT327565:BOU327588 BEX327565:BEY327588 AVB327565:AVC327588 ALF327565:ALG327588 ABJ327565:ABK327588 RN327565:RO327588 HR327565:HS327588 P327565:Q327588 WUD262029:WUE262052 WKH262029:WKI262052 WAL262029:WAM262052 VQP262029:VQQ262052 VGT262029:VGU262052 UWX262029:UWY262052 UNB262029:UNC262052 UDF262029:UDG262052 TTJ262029:TTK262052 TJN262029:TJO262052 SZR262029:SZS262052 SPV262029:SPW262052 SFZ262029:SGA262052 RWD262029:RWE262052 RMH262029:RMI262052 RCL262029:RCM262052 QSP262029:QSQ262052 QIT262029:QIU262052 PYX262029:PYY262052 PPB262029:PPC262052 PFF262029:PFG262052 OVJ262029:OVK262052 OLN262029:OLO262052 OBR262029:OBS262052 NRV262029:NRW262052 NHZ262029:NIA262052 MYD262029:MYE262052 MOH262029:MOI262052 MEL262029:MEM262052 LUP262029:LUQ262052 LKT262029:LKU262052 LAX262029:LAY262052 KRB262029:KRC262052 KHF262029:KHG262052 JXJ262029:JXK262052 JNN262029:JNO262052 JDR262029:JDS262052 ITV262029:ITW262052 IJZ262029:IKA262052 IAD262029:IAE262052 HQH262029:HQI262052 HGL262029:HGM262052 GWP262029:GWQ262052 GMT262029:GMU262052 GCX262029:GCY262052 FTB262029:FTC262052 FJF262029:FJG262052 EZJ262029:EZK262052 EPN262029:EPO262052 EFR262029:EFS262052 DVV262029:DVW262052 DLZ262029:DMA262052 DCD262029:DCE262052 CSH262029:CSI262052 CIL262029:CIM262052 BYP262029:BYQ262052 BOT262029:BOU262052 BEX262029:BEY262052 AVB262029:AVC262052 ALF262029:ALG262052 ABJ262029:ABK262052 RN262029:RO262052 HR262029:HS262052 P262029:Q262052 WUD196493:WUE196516 WKH196493:WKI196516 WAL196493:WAM196516 VQP196493:VQQ196516 VGT196493:VGU196516 UWX196493:UWY196516 UNB196493:UNC196516 UDF196493:UDG196516 TTJ196493:TTK196516 TJN196493:TJO196516 SZR196493:SZS196516 SPV196493:SPW196516 SFZ196493:SGA196516 RWD196493:RWE196516 RMH196493:RMI196516 RCL196493:RCM196516 QSP196493:QSQ196516 QIT196493:QIU196516 PYX196493:PYY196516 PPB196493:PPC196516 PFF196493:PFG196516 OVJ196493:OVK196516 OLN196493:OLO196516 OBR196493:OBS196516 NRV196493:NRW196516 NHZ196493:NIA196516 MYD196493:MYE196516 MOH196493:MOI196516 MEL196493:MEM196516 LUP196493:LUQ196516 LKT196493:LKU196516 LAX196493:LAY196516 KRB196493:KRC196516 KHF196493:KHG196516 JXJ196493:JXK196516 JNN196493:JNO196516 JDR196493:JDS196516 ITV196493:ITW196516 IJZ196493:IKA196516 IAD196493:IAE196516 HQH196493:HQI196516 HGL196493:HGM196516 GWP196493:GWQ196516 GMT196493:GMU196516 GCX196493:GCY196516 FTB196493:FTC196516 FJF196493:FJG196516 EZJ196493:EZK196516 EPN196493:EPO196516 EFR196493:EFS196516 DVV196493:DVW196516 DLZ196493:DMA196516 DCD196493:DCE196516 CSH196493:CSI196516 CIL196493:CIM196516 BYP196493:BYQ196516 BOT196493:BOU196516 BEX196493:BEY196516 AVB196493:AVC196516 ALF196493:ALG196516 ABJ196493:ABK196516 RN196493:RO196516 HR196493:HS196516 P196493:Q196516 WUD130957:WUE130980 WKH130957:WKI130980 WAL130957:WAM130980 VQP130957:VQQ130980 VGT130957:VGU130980 UWX130957:UWY130980 UNB130957:UNC130980 UDF130957:UDG130980 TTJ130957:TTK130980 TJN130957:TJO130980 SZR130957:SZS130980 SPV130957:SPW130980 SFZ130957:SGA130980 RWD130957:RWE130980 RMH130957:RMI130980 RCL130957:RCM130980 QSP130957:QSQ130980 QIT130957:QIU130980 PYX130957:PYY130980 PPB130957:PPC130980 PFF130957:PFG130980 OVJ130957:OVK130980 OLN130957:OLO130980 OBR130957:OBS130980 NRV130957:NRW130980 NHZ130957:NIA130980 MYD130957:MYE130980 MOH130957:MOI130980 MEL130957:MEM130980 LUP130957:LUQ130980 LKT130957:LKU130980 LAX130957:LAY130980 KRB130957:KRC130980 KHF130957:KHG130980 JXJ130957:JXK130980 JNN130957:JNO130980 JDR130957:JDS130980 ITV130957:ITW130980 IJZ130957:IKA130980 IAD130957:IAE130980 HQH130957:HQI130980 HGL130957:HGM130980 GWP130957:GWQ130980 GMT130957:GMU130980 GCX130957:GCY130980 FTB130957:FTC130980 FJF130957:FJG130980 EZJ130957:EZK130980 EPN130957:EPO130980 EFR130957:EFS130980 DVV130957:DVW130980 DLZ130957:DMA130980 DCD130957:DCE130980 CSH130957:CSI130980 CIL130957:CIM130980 BYP130957:BYQ130980 BOT130957:BOU130980 BEX130957:BEY130980 AVB130957:AVC130980 ALF130957:ALG130980 ABJ130957:ABK130980 RN130957:RO130980 HR130957:HS130980 P130957:Q130980 WUD65421:WUE65444 WKH65421:WKI65444 WAL65421:WAM65444 VQP65421:VQQ65444 VGT65421:VGU65444 UWX65421:UWY65444 UNB65421:UNC65444 UDF65421:UDG65444 TTJ65421:TTK65444 TJN65421:TJO65444 SZR65421:SZS65444 SPV65421:SPW65444 SFZ65421:SGA65444 RWD65421:RWE65444 RMH65421:RMI65444 RCL65421:RCM65444 QSP65421:QSQ65444 QIT65421:QIU65444 PYX65421:PYY65444 PPB65421:PPC65444 PFF65421:PFG65444 OVJ65421:OVK65444 OLN65421:OLO65444 OBR65421:OBS65444 NRV65421:NRW65444 NHZ65421:NIA65444 MYD65421:MYE65444 MOH65421:MOI65444 MEL65421:MEM65444 LUP65421:LUQ65444 LKT65421:LKU65444 LAX65421:LAY65444 KRB65421:KRC65444 KHF65421:KHG65444 JXJ65421:JXK65444 JNN65421:JNO65444 JDR65421:JDS65444 ITV65421:ITW65444 IJZ65421:IKA65444 IAD65421:IAE65444 HQH65421:HQI65444 HGL65421:HGM65444 GWP65421:GWQ65444 GMT65421:GMU65444 GCX65421:GCY65444 FTB65421:FTC65444 FJF65421:FJG65444 EZJ65421:EZK65444 EPN65421:EPO65444 EFR65421:EFS65444 DVV65421:DVW65444 DLZ65421:DMA65444 DCD65421:DCE65444 CSH65421:CSI65444 CIL65421:CIM65444 BYP65421:BYQ65444 BOT65421:BOU65444 BEX65421:BEY65444 AVB65421:AVC65444 ALF65421:ALG65444 ABJ65421:ABK65444 RN65421:RO65444 HR65421:HS65444 P65421:Q65444 MYD20:MYE43 MOH20:MOI43 MEL20:MEM43 LUP20:LUQ43 LKT20:LKU43 LAX20:LAY43 KRB20:KRC43 KHF20:KHG43 JXJ20:JXK43 JNN20:JNO43 JDR20:JDS43 ITV20:ITW43 IJZ20:IKA43 IAD20:IAE43 HQH20:HQI43 HGL20:HGM43 GWP20:GWQ43 GMT20:GMU43 GCX20:GCY43 FTB20:FTC43 FJF20:FJG43 EZJ20:EZK43 EPN20:EPO43 EFR20:EFS43 DVV20:DVW43 DLZ20:DMA43 DCD20:DCE43 CSH20:CSI43 CIL20:CIM43 BYP20:BYQ43 BOT20:BOU43 BEX20:BEY43 AVB20:AVC43 ALF20:ALG43 ABJ20:ABK43 RN20:RO43 HR20:HS43 WUD20:WUE43 WKH20:WKI43 WAL20:WAM43 VQP20:VQQ43 VGT20:VGU43 UWX20:UWY43 UNB20:UNC43 UDF20:UDG43 TTJ20:TTK43 TJN20:TJO43 SZR20:SZS43 SPV20:SPW43 SFZ20:SGA43 RWD20:RWE43 RMH20:RMI43 RCL20:RCM43 QSP20:QSQ43 QIT20:QIU43 PYX20:PYY43 PPB20:PPC43 PFF20:PFG43 OVJ20:OVK43 OLN20:OLO43 OBR20:OBS43 NRV20:NRW43 NHZ20:NIA43 VGU982987:VGU982992 WUD982973:WUE982974 WKH982973:WKI982974 WAL982973:WAM982974 VQP982973:VQQ982974 VGT982973:VGU982974 UWX982973:UWY982974 UNB982973:UNC982974 UDF982973:UDG982974 TTJ982973:TTK982974 TJN982973:TJO982974 SZR982973:SZS982974 SPV982973:SPW982974 SFZ982973:SGA982974 RWD982973:RWE982974 RMH982973:RMI982974 RCL982973:RCM982974 QSP982973:QSQ982974 QIT982973:QIU982974 PYX982973:PYY982974 PPB982973:PPC982974 PFF982973:PFG982974 OVJ982973:OVK982974 OLN982973:OLO982974 OBR982973:OBS982974 NRV982973:NRW982974 NHZ982973:NIA982974 MYD982973:MYE982974 MOH982973:MOI982974 MEL982973:MEM982974 LUP982973:LUQ982974 LKT982973:LKU982974 LAX982973:LAY982974 KRB982973:KRC982974 KHF982973:KHG982974 JXJ982973:JXK982974 JNN982973:JNO982974 JDR982973:JDS982974 ITV982973:ITW982974 IJZ982973:IKA982974 IAD982973:IAE982974 HQH982973:HQI982974 HGL982973:HGM982974 GWP982973:GWQ982974 GMT982973:GMU982974 GCX982973:GCY982974 FTB982973:FTC982974 FJF982973:FJG982974 EZJ982973:EZK982974 EPN982973:EPO982974 EFR982973:EFS982974 DVV982973:DVW982974 DLZ982973:DMA982974 DCD982973:DCE982974 CSH982973:CSI982974 CIL982973:CIM982974 BYP982973:BYQ982974 BOT982973:BOU982974 BEX982973:BEY982974 AVB982973:AVC982974 ALF982973:ALG982974 ABJ982973:ABK982974 RN982973:RO982974 HR982973:HS982974 P982973:Q982974 WUD917437:WUE917438 WKH917437:WKI917438 WAL917437:WAM917438 VQP917437:VQQ917438 VGT917437:VGU917438 UWX917437:UWY917438 UNB917437:UNC917438 UDF917437:UDG917438 TTJ917437:TTK917438 TJN917437:TJO917438 SZR917437:SZS917438 SPV917437:SPW917438 SFZ917437:SGA917438 RWD917437:RWE917438 RMH917437:RMI917438 RCL917437:RCM917438 QSP917437:QSQ917438 QIT917437:QIU917438 PYX917437:PYY917438 PPB917437:PPC917438 PFF917437:PFG917438 OVJ917437:OVK917438 OLN917437:OLO917438 OBR917437:OBS917438 NRV917437:NRW917438 NHZ917437:NIA917438 MYD917437:MYE917438 MOH917437:MOI917438 MEL917437:MEM917438 LUP917437:LUQ917438 LKT917437:LKU917438 LAX917437:LAY917438 KRB917437:KRC917438 KHF917437:KHG917438 JXJ917437:JXK917438 JNN917437:JNO917438 JDR917437:JDS917438 ITV917437:ITW917438 IJZ917437:IKA917438 IAD917437:IAE917438 HQH917437:HQI917438 HGL917437:HGM917438 GWP917437:GWQ917438 GMT917437:GMU917438 GCX917437:GCY917438 FTB917437:FTC917438 FJF917437:FJG917438 EZJ917437:EZK917438 EPN917437:EPO917438 EFR917437:EFS917438 DVV917437:DVW917438 DLZ917437:DMA917438 DCD917437:DCE917438 CSH917437:CSI917438 CIL917437:CIM917438 BYP917437:BYQ917438 BOT917437:BOU917438 BEX917437:BEY917438 AVB917437:AVC917438 ALF917437:ALG917438 ABJ917437:ABK917438 RN917437:RO917438 HR917437:HS917438 P917437:Q917438 WUD851901:WUE851902 WKH851901:WKI851902 WAL851901:WAM851902 VQP851901:VQQ851902 VGT851901:VGU851902 UWX851901:UWY851902 UNB851901:UNC851902 UDF851901:UDG851902 TTJ851901:TTK851902 TJN851901:TJO851902 SZR851901:SZS851902 SPV851901:SPW851902 SFZ851901:SGA851902 RWD851901:RWE851902 RMH851901:RMI851902 RCL851901:RCM851902 QSP851901:QSQ851902 QIT851901:QIU851902 PYX851901:PYY851902 PPB851901:PPC851902 PFF851901:PFG851902 OVJ851901:OVK851902 OLN851901:OLO851902 OBR851901:OBS851902 NRV851901:NRW851902 NHZ851901:NIA851902 MYD851901:MYE851902 MOH851901:MOI851902 MEL851901:MEM851902 LUP851901:LUQ851902 LKT851901:LKU851902 LAX851901:LAY851902 KRB851901:KRC851902 KHF851901:KHG851902 JXJ851901:JXK851902 JNN851901:JNO851902 JDR851901:JDS851902 ITV851901:ITW851902 IJZ851901:IKA851902 IAD851901:IAE851902 HQH851901:HQI851902 HGL851901:HGM851902 GWP851901:GWQ851902 GMT851901:GMU851902 GCX851901:GCY851902 FTB851901:FTC851902 FJF851901:FJG851902 EZJ851901:EZK851902 EPN851901:EPO851902 EFR851901:EFS851902 DVV851901:DVW851902 DLZ851901:DMA851902 DCD851901:DCE851902 CSH851901:CSI851902 CIL851901:CIM851902 BYP851901:BYQ851902 BOT851901:BOU851902 BEX851901:BEY851902 AVB851901:AVC851902 ALF851901:ALG851902 ABJ851901:ABK851902 RN851901:RO851902 HR851901:HS851902 P851901:Q851902 WUD786365:WUE786366 WKH786365:WKI786366 WAL786365:WAM786366 VQP786365:VQQ786366 VGT786365:VGU786366 UWX786365:UWY786366 UNB786365:UNC786366 UDF786365:UDG786366 TTJ786365:TTK786366 TJN786365:TJO786366 SZR786365:SZS786366 SPV786365:SPW786366 SFZ786365:SGA786366 RWD786365:RWE786366 RMH786365:RMI786366 RCL786365:RCM786366 QSP786365:QSQ786366 QIT786365:QIU786366 PYX786365:PYY786366 PPB786365:PPC786366 PFF786365:PFG786366 OVJ786365:OVK786366 OLN786365:OLO786366 OBR786365:OBS786366 NRV786365:NRW786366 NHZ786365:NIA786366 MYD786365:MYE786366 MOH786365:MOI786366 MEL786365:MEM786366 LUP786365:LUQ786366 LKT786365:LKU786366 LAX786365:LAY786366 KRB786365:KRC786366 KHF786365:KHG786366 JXJ786365:JXK786366 JNN786365:JNO786366 JDR786365:JDS786366 ITV786365:ITW786366 IJZ786365:IKA786366 IAD786365:IAE786366 HQH786365:HQI786366 HGL786365:HGM786366 GWP786365:GWQ786366 GMT786365:GMU786366 GCX786365:GCY786366 FTB786365:FTC786366 FJF786365:FJG786366 EZJ786365:EZK786366 EPN786365:EPO786366 EFR786365:EFS786366 DVV786365:DVW786366 DLZ786365:DMA786366 DCD786365:DCE786366 CSH786365:CSI786366 CIL786365:CIM786366 BYP786365:BYQ786366 BOT786365:BOU786366 BEX786365:BEY786366 AVB786365:AVC786366 ALF786365:ALG786366 ABJ786365:ABK786366 RN786365:RO786366 HR786365:HS786366 P786365:Q786366 WUD720829:WUE720830 WKH720829:WKI720830 WAL720829:WAM720830 VQP720829:VQQ720830 VGT720829:VGU720830 UWX720829:UWY720830 UNB720829:UNC720830 UDF720829:UDG720830 TTJ720829:TTK720830 TJN720829:TJO720830 SZR720829:SZS720830 SPV720829:SPW720830 SFZ720829:SGA720830 RWD720829:RWE720830 RMH720829:RMI720830 RCL720829:RCM720830 QSP720829:QSQ720830 QIT720829:QIU720830 PYX720829:PYY720830 PPB720829:PPC720830 PFF720829:PFG720830 OVJ720829:OVK720830 OLN720829:OLO720830 OBR720829:OBS720830 NRV720829:NRW720830 NHZ720829:NIA720830 MYD720829:MYE720830 MOH720829:MOI720830 MEL720829:MEM720830 LUP720829:LUQ720830 LKT720829:LKU720830 LAX720829:LAY720830 KRB720829:KRC720830 KHF720829:KHG720830 JXJ720829:JXK720830 JNN720829:JNO720830 JDR720829:JDS720830 ITV720829:ITW720830 IJZ720829:IKA720830 IAD720829:IAE720830 HQH720829:HQI720830 HGL720829:HGM720830 GWP720829:GWQ720830 GMT720829:GMU720830 GCX720829:GCY720830 FTB720829:FTC720830 FJF720829:FJG720830 EZJ720829:EZK720830 EPN720829:EPO720830 EFR720829:EFS720830 DVV720829:DVW720830 DLZ720829:DMA720830 DCD720829:DCE720830 CSH720829:CSI720830 CIL720829:CIM720830 BYP720829:BYQ720830 BOT720829:BOU720830 BEX720829:BEY720830 AVB720829:AVC720830 ALF720829:ALG720830 ABJ720829:ABK720830 RN720829:RO720830 HR720829:HS720830 P720829:Q720830 WUD655293:WUE655294 WKH655293:WKI655294 WAL655293:WAM655294 VQP655293:VQQ655294 VGT655293:VGU655294 UWX655293:UWY655294 UNB655293:UNC655294 UDF655293:UDG655294 TTJ655293:TTK655294 TJN655293:TJO655294 SZR655293:SZS655294 SPV655293:SPW655294 SFZ655293:SGA655294 RWD655293:RWE655294 RMH655293:RMI655294 RCL655293:RCM655294 QSP655293:QSQ655294 QIT655293:QIU655294 PYX655293:PYY655294 PPB655293:PPC655294 PFF655293:PFG655294 OVJ655293:OVK655294 OLN655293:OLO655294 OBR655293:OBS655294 NRV655293:NRW655294 NHZ655293:NIA655294 MYD655293:MYE655294 MOH655293:MOI655294 MEL655293:MEM655294 LUP655293:LUQ655294 LKT655293:LKU655294 LAX655293:LAY655294 KRB655293:KRC655294 KHF655293:KHG655294 JXJ655293:JXK655294 JNN655293:JNO655294 JDR655293:JDS655294 ITV655293:ITW655294 IJZ655293:IKA655294 IAD655293:IAE655294 HQH655293:HQI655294 HGL655293:HGM655294 GWP655293:GWQ655294 GMT655293:GMU655294 GCX655293:GCY655294 FTB655293:FTC655294 FJF655293:FJG655294 EZJ655293:EZK655294 EPN655293:EPO655294 EFR655293:EFS655294 DVV655293:DVW655294 DLZ655293:DMA655294 DCD655293:DCE655294 CSH655293:CSI655294 CIL655293:CIM655294 BYP655293:BYQ655294 BOT655293:BOU655294 BEX655293:BEY655294 AVB655293:AVC655294 ALF655293:ALG655294 ABJ655293:ABK655294 RN655293:RO655294 HR655293:HS655294 P655293:Q655294 WUD589757:WUE589758 WKH589757:WKI589758 WAL589757:WAM589758 VQP589757:VQQ589758 VGT589757:VGU589758 UWX589757:UWY589758 UNB589757:UNC589758 UDF589757:UDG589758 TTJ589757:TTK589758 TJN589757:TJO589758 SZR589757:SZS589758 SPV589757:SPW589758 SFZ589757:SGA589758 RWD589757:RWE589758 RMH589757:RMI589758 RCL589757:RCM589758 QSP589757:QSQ589758 QIT589757:QIU589758 PYX589757:PYY589758 PPB589757:PPC589758 PFF589757:PFG589758 OVJ589757:OVK589758 OLN589757:OLO589758 OBR589757:OBS589758 NRV589757:NRW589758 NHZ589757:NIA589758 MYD589757:MYE589758 MOH589757:MOI589758 MEL589757:MEM589758 LUP589757:LUQ589758 LKT589757:LKU589758 LAX589757:LAY589758 KRB589757:KRC589758 KHF589757:KHG589758 JXJ589757:JXK589758 JNN589757:JNO589758 JDR589757:JDS589758 ITV589757:ITW589758 IJZ589757:IKA589758 IAD589757:IAE589758 HQH589757:HQI589758 HGL589757:HGM589758 GWP589757:GWQ589758 GMT589757:GMU589758 GCX589757:GCY589758 FTB589757:FTC589758 FJF589757:FJG589758 EZJ589757:EZK589758 EPN589757:EPO589758 EFR589757:EFS589758 DVV589757:DVW589758 DLZ589757:DMA589758 DCD589757:DCE589758 CSH589757:CSI589758 CIL589757:CIM589758 BYP589757:BYQ589758 BOT589757:BOU589758 BEX589757:BEY589758 AVB589757:AVC589758 ALF589757:ALG589758 ABJ589757:ABK589758 RN589757:RO589758 HR589757:HS589758 P589757:Q589758 WUD524221:WUE524222 WKH524221:WKI524222 WAL524221:WAM524222 VQP524221:VQQ524222 VGT524221:VGU524222 UWX524221:UWY524222 UNB524221:UNC524222 UDF524221:UDG524222 TTJ524221:TTK524222 TJN524221:TJO524222 SZR524221:SZS524222 SPV524221:SPW524222 SFZ524221:SGA524222 RWD524221:RWE524222 RMH524221:RMI524222 RCL524221:RCM524222 QSP524221:QSQ524222 QIT524221:QIU524222 PYX524221:PYY524222 PPB524221:PPC524222 PFF524221:PFG524222 OVJ524221:OVK524222 OLN524221:OLO524222 OBR524221:OBS524222 NRV524221:NRW524222 NHZ524221:NIA524222 MYD524221:MYE524222 MOH524221:MOI524222 MEL524221:MEM524222 LUP524221:LUQ524222 LKT524221:LKU524222 LAX524221:LAY524222 KRB524221:KRC524222 KHF524221:KHG524222 JXJ524221:JXK524222 JNN524221:JNO524222 JDR524221:JDS524222 ITV524221:ITW524222 IJZ524221:IKA524222 IAD524221:IAE524222 HQH524221:HQI524222 HGL524221:HGM524222 GWP524221:GWQ524222 GMT524221:GMU524222 GCX524221:GCY524222 FTB524221:FTC524222 FJF524221:FJG524222 EZJ524221:EZK524222 EPN524221:EPO524222 EFR524221:EFS524222 DVV524221:DVW524222 DLZ524221:DMA524222 DCD524221:DCE524222 CSH524221:CSI524222 CIL524221:CIM524222 BYP524221:BYQ524222 BOT524221:BOU524222 BEX524221:BEY524222 AVB524221:AVC524222 ALF524221:ALG524222 ABJ524221:ABK524222 RN524221:RO524222 HR524221:HS524222 P524221:Q524222 WUD458685:WUE458686 WKH458685:WKI458686 WAL458685:WAM458686 VQP458685:VQQ458686 VGT458685:VGU458686 UWX458685:UWY458686 UNB458685:UNC458686 UDF458685:UDG458686 TTJ458685:TTK458686 TJN458685:TJO458686 SZR458685:SZS458686 SPV458685:SPW458686 SFZ458685:SGA458686 RWD458685:RWE458686 RMH458685:RMI458686 RCL458685:RCM458686 QSP458685:QSQ458686 QIT458685:QIU458686 PYX458685:PYY458686 PPB458685:PPC458686 PFF458685:PFG458686 OVJ458685:OVK458686 OLN458685:OLO458686 OBR458685:OBS458686 NRV458685:NRW458686 NHZ458685:NIA458686 MYD458685:MYE458686 MOH458685:MOI458686 MEL458685:MEM458686 LUP458685:LUQ458686 LKT458685:LKU458686 LAX458685:LAY458686 KRB458685:KRC458686 KHF458685:KHG458686 JXJ458685:JXK458686 JNN458685:JNO458686 JDR458685:JDS458686 ITV458685:ITW458686 IJZ458685:IKA458686 IAD458685:IAE458686 HQH458685:HQI458686 HGL458685:HGM458686 GWP458685:GWQ458686 GMT458685:GMU458686 GCX458685:GCY458686 FTB458685:FTC458686 FJF458685:FJG458686 EZJ458685:EZK458686 EPN458685:EPO458686 EFR458685:EFS458686 DVV458685:DVW458686 DLZ458685:DMA458686 DCD458685:DCE458686 CSH458685:CSI458686 CIL458685:CIM458686 BYP458685:BYQ458686 BOT458685:BOU458686 BEX458685:BEY458686 AVB458685:AVC458686 ALF458685:ALG458686 ABJ458685:ABK458686 RN458685:RO458686 HR458685:HS458686 P458685:Q458686 WUD393149:WUE393150 WKH393149:WKI393150 WAL393149:WAM393150 VQP393149:VQQ393150 VGT393149:VGU393150 UWX393149:UWY393150 UNB393149:UNC393150 UDF393149:UDG393150 TTJ393149:TTK393150 TJN393149:TJO393150 SZR393149:SZS393150 SPV393149:SPW393150 SFZ393149:SGA393150 RWD393149:RWE393150 RMH393149:RMI393150 RCL393149:RCM393150 QSP393149:QSQ393150 QIT393149:QIU393150 PYX393149:PYY393150 PPB393149:PPC393150 PFF393149:PFG393150 OVJ393149:OVK393150 OLN393149:OLO393150 OBR393149:OBS393150 NRV393149:NRW393150 NHZ393149:NIA393150 MYD393149:MYE393150 MOH393149:MOI393150 MEL393149:MEM393150 LUP393149:LUQ393150 LKT393149:LKU393150 LAX393149:LAY393150 KRB393149:KRC393150 KHF393149:KHG393150 JXJ393149:JXK393150 JNN393149:JNO393150 JDR393149:JDS393150 ITV393149:ITW393150 IJZ393149:IKA393150 IAD393149:IAE393150 HQH393149:HQI393150 HGL393149:HGM393150 GWP393149:GWQ393150 GMT393149:GMU393150 GCX393149:GCY393150 FTB393149:FTC393150 FJF393149:FJG393150 EZJ393149:EZK393150 EPN393149:EPO393150 EFR393149:EFS393150 DVV393149:DVW393150 DLZ393149:DMA393150 DCD393149:DCE393150 CSH393149:CSI393150 CIL393149:CIM393150 BYP393149:BYQ393150 BOT393149:BOU393150 BEX393149:BEY393150 AVB393149:AVC393150 ALF393149:ALG393150 ABJ393149:ABK393150 RN393149:RO393150 HR393149:HS393150 P393149:Q393150 WUD327613:WUE327614 WKH327613:WKI327614 WAL327613:WAM327614 VQP327613:VQQ327614 VGT327613:VGU327614 UWX327613:UWY327614 UNB327613:UNC327614 UDF327613:UDG327614 TTJ327613:TTK327614 TJN327613:TJO327614 SZR327613:SZS327614 SPV327613:SPW327614 SFZ327613:SGA327614 RWD327613:RWE327614 RMH327613:RMI327614 RCL327613:RCM327614 QSP327613:QSQ327614 QIT327613:QIU327614 PYX327613:PYY327614 PPB327613:PPC327614 PFF327613:PFG327614 OVJ327613:OVK327614 OLN327613:OLO327614 OBR327613:OBS327614 NRV327613:NRW327614 NHZ327613:NIA327614 MYD327613:MYE327614 MOH327613:MOI327614 MEL327613:MEM327614 LUP327613:LUQ327614 LKT327613:LKU327614 LAX327613:LAY327614 KRB327613:KRC327614 KHF327613:KHG327614 JXJ327613:JXK327614 JNN327613:JNO327614 JDR327613:JDS327614 ITV327613:ITW327614 IJZ327613:IKA327614 IAD327613:IAE327614 HQH327613:HQI327614 HGL327613:HGM327614 GWP327613:GWQ327614 GMT327613:GMU327614 GCX327613:GCY327614 FTB327613:FTC327614 FJF327613:FJG327614 EZJ327613:EZK327614 EPN327613:EPO327614 EFR327613:EFS327614 DVV327613:DVW327614 DLZ327613:DMA327614 DCD327613:DCE327614 CSH327613:CSI327614 CIL327613:CIM327614 BYP327613:BYQ327614 BOT327613:BOU327614 BEX327613:BEY327614 AVB327613:AVC327614 ALF327613:ALG327614 ABJ327613:ABK327614 RN327613:RO327614 HR327613:HS327614 P327613:Q327614 WUD262077:WUE262078 WKH262077:WKI262078 WAL262077:WAM262078 VQP262077:VQQ262078 VGT262077:VGU262078 UWX262077:UWY262078 UNB262077:UNC262078 UDF262077:UDG262078 TTJ262077:TTK262078 TJN262077:TJO262078 SZR262077:SZS262078 SPV262077:SPW262078 SFZ262077:SGA262078 RWD262077:RWE262078 RMH262077:RMI262078 RCL262077:RCM262078 QSP262077:QSQ262078 QIT262077:QIU262078 PYX262077:PYY262078 PPB262077:PPC262078 PFF262077:PFG262078 OVJ262077:OVK262078 OLN262077:OLO262078 OBR262077:OBS262078 NRV262077:NRW262078 NHZ262077:NIA262078 MYD262077:MYE262078 MOH262077:MOI262078 MEL262077:MEM262078 LUP262077:LUQ262078 LKT262077:LKU262078 LAX262077:LAY262078 KRB262077:KRC262078 KHF262077:KHG262078 JXJ262077:JXK262078 JNN262077:JNO262078 JDR262077:JDS262078 ITV262077:ITW262078 IJZ262077:IKA262078 IAD262077:IAE262078 HQH262077:HQI262078 HGL262077:HGM262078 GWP262077:GWQ262078 GMT262077:GMU262078 GCX262077:GCY262078 FTB262077:FTC262078 FJF262077:FJG262078 EZJ262077:EZK262078 EPN262077:EPO262078 EFR262077:EFS262078 DVV262077:DVW262078 DLZ262077:DMA262078 DCD262077:DCE262078 CSH262077:CSI262078 CIL262077:CIM262078 BYP262077:BYQ262078 BOT262077:BOU262078 BEX262077:BEY262078 AVB262077:AVC262078 ALF262077:ALG262078 ABJ262077:ABK262078 RN262077:RO262078 HR262077:HS262078 P262077:Q262078 WUD196541:WUE196542 WKH196541:WKI196542 WAL196541:WAM196542 VQP196541:VQQ196542 VGT196541:VGU196542 UWX196541:UWY196542 UNB196541:UNC196542 UDF196541:UDG196542 TTJ196541:TTK196542 TJN196541:TJO196542 SZR196541:SZS196542 SPV196541:SPW196542 SFZ196541:SGA196542 RWD196541:RWE196542 RMH196541:RMI196542 RCL196541:RCM196542 QSP196541:QSQ196542 QIT196541:QIU196542 PYX196541:PYY196542 PPB196541:PPC196542 PFF196541:PFG196542 OVJ196541:OVK196542 OLN196541:OLO196542 OBR196541:OBS196542 NRV196541:NRW196542 NHZ196541:NIA196542 MYD196541:MYE196542 MOH196541:MOI196542 MEL196541:MEM196542 LUP196541:LUQ196542 LKT196541:LKU196542 LAX196541:LAY196542 KRB196541:KRC196542 KHF196541:KHG196542 JXJ196541:JXK196542 JNN196541:JNO196542 JDR196541:JDS196542 ITV196541:ITW196542 IJZ196541:IKA196542 IAD196541:IAE196542 HQH196541:HQI196542 HGL196541:HGM196542 GWP196541:GWQ196542 GMT196541:GMU196542 GCX196541:GCY196542 FTB196541:FTC196542 FJF196541:FJG196542 EZJ196541:EZK196542 EPN196541:EPO196542 EFR196541:EFS196542 DVV196541:DVW196542 DLZ196541:DMA196542 DCD196541:DCE196542 CSH196541:CSI196542 CIL196541:CIM196542 BYP196541:BYQ196542 BOT196541:BOU196542 BEX196541:BEY196542 AVB196541:AVC196542 ALF196541:ALG196542 ABJ196541:ABK196542 RN196541:RO196542 HR196541:HS196542 P196541:Q196542 WUD131005:WUE131006 WKH131005:WKI131006 WAL131005:WAM131006 VQP131005:VQQ131006 VGT131005:VGU131006 UWX131005:UWY131006 UNB131005:UNC131006 UDF131005:UDG131006 TTJ131005:TTK131006 TJN131005:TJO131006 SZR131005:SZS131006 SPV131005:SPW131006 SFZ131005:SGA131006 RWD131005:RWE131006 RMH131005:RMI131006 RCL131005:RCM131006 QSP131005:QSQ131006 QIT131005:QIU131006 PYX131005:PYY131006 PPB131005:PPC131006 PFF131005:PFG131006 OVJ131005:OVK131006 OLN131005:OLO131006 OBR131005:OBS131006 NRV131005:NRW131006 NHZ131005:NIA131006 MYD131005:MYE131006 MOH131005:MOI131006 MEL131005:MEM131006 LUP131005:LUQ131006 LKT131005:LKU131006 LAX131005:LAY131006 KRB131005:KRC131006 KHF131005:KHG131006 JXJ131005:JXK131006 JNN131005:JNO131006 JDR131005:JDS131006 ITV131005:ITW131006 IJZ131005:IKA131006 IAD131005:IAE131006 HQH131005:HQI131006 HGL131005:HGM131006 GWP131005:GWQ131006 GMT131005:GMU131006 GCX131005:GCY131006 FTB131005:FTC131006 FJF131005:FJG131006 EZJ131005:EZK131006 EPN131005:EPO131006 EFR131005:EFS131006 DVV131005:DVW131006 DLZ131005:DMA131006 DCD131005:DCE131006 CSH131005:CSI131006 CIL131005:CIM131006 BYP131005:BYQ131006 BOT131005:BOU131006 BEX131005:BEY131006 AVB131005:AVC131006 ALF131005:ALG131006 ABJ131005:ABK131006 RN131005:RO131006 HR131005:HS131006 P131005:Q131006 WUD65469:WUE65470 WKH65469:WKI65470 WAL65469:WAM65470 VQP65469:VQQ65470 VGT65469:VGU65470 UWX65469:UWY65470 UNB65469:UNC65470 UDF65469:UDG65470 TTJ65469:TTK65470 TJN65469:TJO65470 SZR65469:SZS65470 SPV65469:SPW65470 SFZ65469:SGA65470 RWD65469:RWE65470 RMH65469:RMI65470 RCL65469:RCM65470 QSP65469:QSQ65470 QIT65469:QIU65470 PYX65469:PYY65470 PPB65469:PPC65470 PFF65469:PFG65470 OVJ65469:OVK65470 OLN65469:OLO65470 OBR65469:OBS65470 NRV65469:NRW65470 NHZ65469:NIA65470 MYD65469:MYE65470 MOH65469:MOI65470 MEL65469:MEM65470 LUP65469:LUQ65470 LKT65469:LKU65470 LAX65469:LAY65470 KRB65469:KRC65470 KHF65469:KHG65470 JXJ65469:JXK65470 JNN65469:JNO65470 JDR65469:JDS65470 ITV65469:ITW65470 IJZ65469:IKA65470 IAD65469:IAE65470 HQH65469:HQI65470 HGL65469:HGM65470 GWP65469:GWQ65470 GMT65469:GMU65470 GCX65469:GCY65470 FTB65469:FTC65470 FJF65469:FJG65470 EZJ65469:EZK65470 EPN65469:EPO65470 EFR65469:EFS65470 DVV65469:DVW65470 DLZ65469:DMA65470 DCD65469:DCE65470 CSH65469:CSI65470 CIL65469:CIM65470 BYP65469:BYQ65470 BOT65469:BOU65470 BEX65469:BEY65470 AVB65469:AVC65470 ALF65469:ALG65470 ABJ65469:ABK65470 RN65469:RO65470 HR65469:HS65470 P65469:Q65470 WUD16:WUE16 WKH16:WKI16 WAL16:WAM16 VQP16:VQQ16 VGT16:VGU16 UWX16:UWY16 UNB16:UNC16 UDF16:UDG16 TTJ16:TTK16 TJN16:TJO16 SZR16:SZS16 SPV16:SPW16 SFZ16:SGA16 RWD16:RWE16 RMH16:RMI16 RCL16:RCM16 QSP16:QSQ16 QIT16:QIU16 PYX16:PYY16 PPB16:PPC16 PFF16:PFG16 OVJ16:OVK16 OLN16:OLO16 OBR16:OBS16 NRV16:NRW16 NHZ16:NIA16 MYD16:MYE16 MOH16:MOI16 MEL16:MEM16 LUP16:LUQ16 LKT16:LKU16 LAX16:LAY16 KRB16:KRC16 KHF16:KHG16 JXJ16:JXK16 JNN16:JNO16 JDR16:JDS16 ITV16:ITW16 IJZ16:IKA16 IAD16:IAE16 HQH16:HQI16 HGL16:HGM16 GWP16:GWQ16 GMT16:GMU16 GCX16:GCY16 FTB16:FTC16 FJF16:FJG16 EZJ16:EZK16 EPN16:EPO16 EFR16:EFS16 DVV16:DVW16 DLZ16:DMA16 DCD16:DCE16 CSH16:CSI16 CIL16:CIM16 BYP16:BYQ16 BOT16:BOU16 BEX16:BEY16 AVB16:AVC16 ALF16:ALG16 ABJ16:ABK16 RN16:RO16 HR16:HS16 UWY982987:UWY982992 WUD982921:WUE982921 WKH982921:WKI982921 WAL982921:WAM982921 VQP982921:VQQ982921 VGT982921:VGU982921 UWX982921:UWY982921 UNB982921:UNC982921 UDF982921:UDG982921 TTJ982921:TTK982921 TJN982921:TJO982921 SZR982921:SZS982921 SPV982921:SPW982921 SFZ982921:SGA982921 RWD982921:RWE982921 RMH982921:RMI982921 RCL982921:RCM982921 QSP982921:QSQ982921 QIT982921:QIU982921 PYX982921:PYY982921 PPB982921:PPC982921 PFF982921:PFG982921 OVJ982921:OVK982921 OLN982921:OLO982921 OBR982921:OBS982921 NRV982921:NRW982921 NHZ982921:NIA982921 MYD982921:MYE982921 MOH982921:MOI982921 MEL982921:MEM982921 LUP982921:LUQ982921 LKT982921:LKU982921 LAX982921:LAY982921 KRB982921:KRC982921 KHF982921:KHG982921 JXJ982921:JXK982921 JNN982921:JNO982921 JDR982921:JDS982921 ITV982921:ITW982921 IJZ982921:IKA982921 IAD982921:IAE982921 HQH982921:HQI982921 HGL982921:HGM982921 GWP982921:GWQ982921 GMT982921:GMU982921 GCX982921:GCY982921 FTB982921:FTC982921 FJF982921:FJG982921 EZJ982921:EZK982921 EPN982921:EPO982921 EFR982921:EFS982921 DVV982921:DVW982921 DLZ982921:DMA982921 DCD982921:DCE982921 CSH982921:CSI982921 CIL982921:CIM982921 BYP982921:BYQ982921 BOT982921:BOU982921 BEX982921:BEY982921 AVB982921:AVC982921 ALF982921:ALG982921 ABJ982921:ABK982921 RN982921:RO982921 HR982921:HS982921 P982921:Q982921 WUD917385:WUE917385 WKH917385:WKI917385 WAL917385:WAM917385 VQP917385:VQQ917385 VGT917385:VGU917385 UWX917385:UWY917385 UNB917385:UNC917385 UDF917385:UDG917385 TTJ917385:TTK917385 TJN917385:TJO917385 SZR917385:SZS917385 SPV917385:SPW917385 SFZ917385:SGA917385 RWD917385:RWE917385 RMH917385:RMI917385 RCL917385:RCM917385 QSP917385:QSQ917385 QIT917385:QIU917385 PYX917385:PYY917385 PPB917385:PPC917385 PFF917385:PFG917385 OVJ917385:OVK917385 OLN917385:OLO917385 OBR917385:OBS917385 NRV917385:NRW917385 NHZ917385:NIA917385 MYD917385:MYE917385 MOH917385:MOI917385 MEL917385:MEM917385 LUP917385:LUQ917385 LKT917385:LKU917385 LAX917385:LAY917385 KRB917385:KRC917385 KHF917385:KHG917385 JXJ917385:JXK917385 JNN917385:JNO917385 JDR917385:JDS917385 ITV917385:ITW917385 IJZ917385:IKA917385 IAD917385:IAE917385 HQH917385:HQI917385 HGL917385:HGM917385 GWP917385:GWQ917385 GMT917385:GMU917385 GCX917385:GCY917385 FTB917385:FTC917385 FJF917385:FJG917385 EZJ917385:EZK917385 EPN917385:EPO917385 EFR917385:EFS917385 DVV917385:DVW917385 DLZ917385:DMA917385 DCD917385:DCE917385 CSH917385:CSI917385 CIL917385:CIM917385 BYP917385:BYQ917385 BOT917385:BOU917385 BEX917385:BEY917385 AVB917385:AVC917385 ALF917385:ALG917385 ABJ917385:ABK917385 RN917385:RO917385 HR917385:HS917385 P917385:Q917385 WUD851849:WUE851849 WKH851849:WKI851849 WAL851849:WAM851849 VQP851849:VQQ851849 VGT851849:VGU851849 UWX851849:UWY851849 UNB851849:UNC851849 UDF851849:UDG851849 TTJ851849:TTK851849 TJN851849:TJO851849 SZR851849:SZS851849 SPV851849:SPW851849 SFZ851849:SGA851849 RWD851849:RWE851849 RMH851849:RMI851849 RCL851849:RCM851849 QSP851849:QSQ851849 QIT851849:QIU851849 PYX851849:PYY851849 PPB851849:PPC851849 PFF851849:PFG851849 OVJ851849:OVK851849 OLN851849:OLO851849 OBR851849:OBS851849 NRV851849:NRW851849 NHZ851849:NIA851849 MYD851849:MYE851849 MOH851849:MOI851849 MEL851849:MEM851849 LUP851849:LUQ851849 LKT851849:LKU851849 LAX851849:LAY851849 KRB851849:KRC851849 KHF851849:KHG851849 JXJ851849:JXK851849 JNN851849:JNO851849 JDR851849:JDS851849 ITV851849:ITW851849 IJZ851849:IKA851849 IAD851849:IAE851849 HQH851849:HQI851849 HGL851849:HGM851849 GWP851849:GWQ851849 GMT851849:GMU851849 GCX851849:GCY851849 FTB851849:FTC851849 FJF851849:FJG851849 EZJ851849:EZK851849 EPN851849:EPO851849 EFR851849:EFS851849 DVV851849:DVW851849 DLZ851849:DMA851849 DCD851849:DCE851849 CSH851849:CSI851849 CIL851849:CIM851849 BYP851849:BYQ851849 BOT851849:BOU851849 BEX851849:BEY851849 AVB851849:AVC851849 ALF851849:ALG851849 ABJ851849:ABK851849 RN851849:RO851849 HR851849:HS851849 P851849:Q851849 WUD786313:WUE786313 WKH786313:WKI786313 WAL786313:WAM786313 VQP786313:VQQ786313 VGT786313:VGU786313 UWX786313:UWY786313 UNB786313:UNC786313 UDF786313:UDG786313 TTJ786313:TTK786313 TJN786313:TJO786313 SZR786313:SZS786313 SPV786313:SPW786313 SFZ786313:SGA786313 RWD786313:RWE786313 RMH786313:RMI786313 RCL786313:RCM786313 QSP786313:QSQ786313 QIT786313:QIU786313 PYX786313:PYY786313 PPB786313:PPC786313 PFF786313:PFG786313 OVJ786313:OVK786313 OLN786313:OLO786313 OBR786313:OBS786313 NRV786313:NRW786313 NHZ786313:NIA786313 MYD786313:MYE786313 MOH786313:MOI786313 MEL786313:MEM786313 LUP786313:LUQ786313 LKT786313:LKU786313 LAX786313:LAY786313 KRB786313:KRC786313 KHF786313:KHG786313 JXJ786313:JXK786313 JNN786313:JNO786313 JDR786313:JDS786313 ITV786313:ITW786313 IJZ786313:IKA786313 IAD786313:IAE786313 HQH786313:HQI786313 HGL786313:HGM786313 GWP786313:GWQ786313 GMT786313:GMU786313 GCX786313:GCY786313 FTB786313:FTC786313 FJF786313:FJG786313 EZJ786313:EZK786313 EPN786313:EPO786313 EFR786313:EFS786313 DVV786313:DVW786313 DLZ786313:DMA786313 DCD786313:DCE786313 CSH786313:CSI786313 CIL786313:CIM786313 BYP786313:BYQ786313 BOT786313:BOU786313 BEX786313:BEY786313 AVB786313:AVC786313 ALF786313:ALG786313 ABJ786313:ABK786313 RN786313:RO786313 HR786313:HS786313 P786313:Q786313 WUD720777:WUE720777 WKH720777:WKI720777 WAL720777:WAM720777 VQP720777:VQQ720777 VGT720777:VGU720777 UWX720777:UWY720777 UNB720777:UNC720777 UDF720777:UDG720777 TTJ720777:TTK720777 TJN720777:TJO720777 SZR720777:SZS720777 SPV720777:SPW720777 SFZ720777:SGA720777 RWD720777:RWE720777 RMH720777:RMI720777 RCL720777:RCM720777 QSP720777:QSQ720777 QIT720777:QIU720777 PYX720777:PYY720777 PPB720777:PPC720777 PFF720777:PFG720777 OVJ720777:OVK720777 OLN720777:OLO720777 OBR720777:OBS720777 NRV720777:NRW720777 NHZ720777:NIA720777 MYD720777:MYE720777 MOH720777:MOI720777 MEL720777:MEM720777 LUP720777:LUQ720777 LKT720777:LKU720777 LAX720777:LAY720777 KRB720777:KRC720777 KHF720777:KHG720777 JXJ720777:JXK720777 JNN720777:JNO720777 JDR720777:JDS720777 ITV720777:ITW720777 IJZ720777:IKA720777 IAD720777:IAE720777 HQH720777:HQI720777 HGL720777:HGM720777 GWP720777:GWQ720777 GMT720777:GMU720777 GCX720777:GCY720777 FTB720777:FTC720777 FJF720777:FJG720777 EZJ720777:EZK720777 EPN720777:EPO720777 EFR720777:EFS720777 DVV720777:DVW720777 DLZ720777:DMA720777 DCD720777:DCE720777 CSH720777:CSI720777 CIL720777:CIM720777 BYP720777:BYQ720777 BOT720777:BOU720777 BEX720777:BEY720777 AVB720777:AVC720777 ALF720777:ALG720777 ABJ720777:ABK720777 RN720777:RO720777 HR720777:HS720777 P720777:Q720777 WUD655241:WUE655241 WKH655241:WKI655241 WAL655241:WAM655241 VQP655241:VQQ655241 VGT655241:VGU655241 UWX655241:UWY655241 UNB655241:UNC655241 UDF655241:UDG655241 TTJ655241:TTK655241 TJN655241:TJO655241 SZR655241:SZS655241 SPV655241:SPW655241 SFZ655241:SGA655241 RWD655241:RWE655241 RMH655241:RMI655241 RCL655241:RCM655241 QSP655241:QSQ655241 QIT655241:QIU655241 PYX655241:PYY655241 PPB655241:PPC655241 PFF655241:PFG655241 OVJ655241:OVK655241 OLN655241:OLO655241 OBR655241:OBS655241 NRV655241:NRW655241 NHZ655241:NIA655241 MYD655241:MYE655241 MOH655241:MOI655241 MEL655241:MEM655241 LUP655241:LUQ655241 LKT655241:LKU655241 LAX655241:LAY655241 KRB655241:KRC655241 KHF655241:KHG655241 JXJ655241:JXK655241 JNN655241:JNO655241 JDR655241:JDS655241 ITV655241:ITW655241 IJZ655241:IKA655241 IAD655241:IAE655241 HQH655241:HQI655241 HGL655241:HGM655241 GWP655241:GWQ655241 GMT655241:GMU655241 GCX655241:GCY655241 FTB655241:FTC655241 FJF655241:FJG655241 EZJ655241:EZK655241 EPN655241:EPO655241 EFR655241:EFS655241 DVV655241:DVW655241 DLZ655241:DMA655241 DCD655241:DCE655241 CSH655241:CSI655241 CIL655241:CIM655241 BYP655241:BYQ655241 BOT655241:BOU655241 BEX655241:BEY655241 AVB655241:AVC655241 ALF655241:ALG655241 ABJ655241:ABK655241 RN655241:RO655241 HR655241:HS655241 P655241:Q655241 WUD589705:WUE589705 WKH589705:WKI589705 WAL589705:WAM589705 VQP589705:VQQ589705 VGT589705:VGU589705 UWX589705:UWY589705 UNB589705:UNC589705 UDF589705:UDG589705 TTJ589705:TTK589705 TJN589705:TJO589705 SZR589705:SZS589705 SPV589705:SPW589705 SFZ589705:SGA589705 RWD589705:RWE589705 RMH589705:RMI589705 RCL589705:RCM589705 QSP589705:QSQ589705 QIT589705:QIU589705 PYX589705:PYY589705 PPB589705:PPC589705 PFF589705:PFG589705 OVJ589705:OVK589705 OLN589705:OLO589705 OBR589705:OBS589705 NRV589705:NRW589705 NHZ589705:NIA589705 MYD589705:MYE589705 MOH589705:MOI589705 MEL589705:MEM589705 LUP589705:LUQ589705 LKT589705:LKU589705 LAX589705:LAY589705 KRB589705:KRC589705 KHF589705:KHG589705 JXJ589705:JXK589705 JNN589705:JNO589705 JDR589705:JDS589705 ITV589705:ITW589705 IJZ589705:IKA589705 IAD589705:IAE589705 HQH589705:HQI589705 HGL589705:HGM589705 GWP589705:GWQ589705 GMT589705:GMU589705 GCX589705:GCY589705 FTB589705:FTC589705 FJF589705:FJG589705 EZJ589705:EZK589705 EPN589705:EPO589705 EFR589705:EFS589705 DVV589705:DVW589705 DLZ589705:DMA589705 DCD589705:DCE589705 CSH589705:CSI589705 CIL589705:CIM589705 BYP589705:BYQ589705 BOT589705:BOU589705 BEX589705:BEY589705 AVB589705:AVC589705 ALF589705:ALG589705 ABJ589705:ABK589705 RN589705:RO589705 HR589705:HS589705 P589705:Q589705 WUD524169:WUE524169 WKH524169:WKI524169 WAL524169:WAM524169 VQP524169:VQQ524169 VGT524169:VGU524169 UWX524169:UWY524169 UNB524169:UNC524169 UDF524169:UDG524169 TTJ524169:TTK524169 TJN524169:TJO524169 SZR524169:SZS524169 SPV524169:SPW524169 SFZ524169:SGA524169 RWD524169:RWE524169 RMH524169:RMI524169 RCL524169:RCM524169 QSP524169:QSQ524169 QIT524169:QIU524169 PYX524169:PYY524169 PPB524169:PPC524169 PFF524169:PFG524169 OVJ524169:OVK524169 OLN524169:OLO524169 OBR524169:OBS524169 NRV524169:NRW524169 NHZ524169:NIA524169 MYD524169:MYE524169 MOH524169:MOI524169 MEL524169:MEM524169 LUP524169:LUQ524169 LKT524169:LKU524169 LAX524169:LAY524169 KRB524169:KRC524169 KHF524169:KHG524169 JXJ524169:JXK524169 JNN524169:JNO524169 JDR524169:JDS524169 ITV524169:ITW524169 IJZ524169:IKA524169 IAD524169:IAE524169 HQH524169:HQI524169 HGL524169:HGM524169 GWP524169:GWQ524169 GMT524169:GMU524169 GCX524169:GCY524169 FTB524169:FTC524169 FJF524169:FJG524169 EZJ524169:EZK524169 EPN524169:EPO524169 EFR524169:EFS524169 DVV524169:DVW524169 DLZ524169:DMA524169 DCD524169:DCE524169 CSH524169:CSI524169 CIL524169:CIM524169 BYP524169:BYQ524169 BOT524169:BOU524169 BEX524169:BEY524169 AVB524169:AVC524169 ALF524169:ALG524169 ABJ524169:ABK524169 RN524169:RO524169 HR524169:HS524169 P524169:Q524169 WUD458633:WUE458633 WKH458633:WKI458633 WAL458633:WAM458633 VQP458633:VQQ458633 VGT458633:VGU458633 UWX458633:UWY458633 UNB458633:UNC458633 UDF458633:UDG458633 TTJ458633:TTK458633 TJN458633:TJO458633 SZR458633:SZS458633 SPV458633:SPW458633 SFZ458633:SGA458633 RWD458633:RWE458633 RMH458633:RMI458633 RCL458633:RCM458633 QSP458633:QSQ458633 QIT458633:QIU458633 PYX458633:PYY458633 PPB458633:PPC458633 PFF458633:PFG458633 OVJ458633:OVK458633 OLN458633:OLO458633 OBR458633:OBS458633 NRV458633:NRW458633 NHZ458633:NIA458633 MYD458633:MYE458633 MOH458633:MOI458633 MEL458633:MEM458633 LUP458633:LUQ458633 LKT458633:LKU458633 LAX458633:LAY458633 KRB458633:KRC458633 KHF458633:KHG458633 JXJ458633:JXK458633 JNN458633:JNO458633 JDR458633:JDS458633 ITV458633:ITW458633 IJZ458633:IKA458633 IAD458633:IAE458633 HQH458633:HQI458633 HGL458633:HGM458633 GWP458633:GWQ458633 GMT458633:GMU458633 GCX458633:GCY458633 FTB458633:FTC458633 FJF458633:FJG458633 EZJ458633:EZK458633 EPN458633:EPO458633 EFR458633:EFS458633 DVV458633:DVW458633 DLZ458633:DMA458633 DCD458633:DCE458633 CSH458633:CSI458633 CIL458633:CIM458633 BYP458633:BYQ458633 BOT458633:BOU458633 BEX458633:BEY458633 AVB458633:AVC458633 ALF458633:ALG458633 ABJ458633:ABK458633 RN458633:RO458633 HR458633:HS458633 P458633:Q458633 WUD393097:WUE393097 WKH393097:WKI393097 WAL393097:WAM393097 VQP393097:VQQ393097 VGT393097:VGU393097 UWX393097:UWY393097 UNB393097:UNC393097 UDF393097:UDG393097 TTJ393097:TTK393097 TJN393097:TJO393097 SZR393097:SZS393097 SPV393097:SPW393097 SFZ393097:SGA393097 RWD393097:RWE393097 RMH393097:RMI393097 RCL393097:RCM393097 QSP393097:QSQ393097 QIT393097:QIU393097 PYX393097:PYY393097 PPB393097:PPC393097 PFF393097:PFG393097 OVJ393097:OVK393097 OLN393097:OLO393097 OBR393097:OBS393097 NRV393097:NRW393097 NHZ393097:NIA393097 MYD393097:MYE393097 MOH393097:MOI393097 MEL393097:MEM393097 LUP393097:LUQ393097 LKT393097:LKU393097 LAX393097:LAY393097 KRB393097:KRC393097 KHF393097:KHG393097 JXJ393097:JXK393097 JNN393097:JNO393097 JDR393097:JDS393097 ITV393097:ITW393097 IJZ393097:IKA393097 IAD393097:IAE393097 HQH393097:HQI393097 HGL393097:HGM393097 GWP393097:GWQ393097 GMT393097:GMU393097 GCX393097:GCY393097 FTB393097:FTC393097 FJF393097:FJG393097 EZJ393097:EZK393097 EPN393097:EPO393097 EFR393097:EFS393097 DVV393097:DVW393097 DLZ393097:DMA393097 DCD393097:DCE393097 CSH393097:CSI393097 CIL393097:CIM393097 BYP393097:BYQ393097 BOT393097:BOU393097 BEX393097:BEY393097 AVB393097:AVC393097 ALF393097:ALG393097 ABJ393097:ABK393097 RN393097:RO393097 HR393097:HS393097 P393097:Q393097 WUD327561:WUE327561 WKH327561:WKI327561 WAL327561:WAM327561 VQP327561:VQQ327561 VGT327561:VGU327561 UWX327561:UWY327561 UNB327561:UNC327561 UDF327561:UDG327561 TTJ327561:TTK327561 TJN327561:TJO327561 SZR327561:SZS327561 SPV327561:SPW327561 SFZ327561:SGA327561 RWD327561:RWE327561 RMH327561:RMI327561 RCL327561:RCM327561 QSP327561:QSQ327561 QIT327561:QIU327561 PYX327561:PYY327561 PPB327561:PPC327561 PFF327561:PFG327561 OVJ327561:OVK327561 OLN327561:OLO327561 OBR327561:OBS327561 NRV327561:NRW327561 NHZ327561:NIA327561 MYD327561:MYE327561 MOH327561:MOI327561 MEL327561:MEM327561 LUP327561:LUQ327561 LKT327561:LKU327561 LAX327561:LAY327561 KRB327561:KRC327561 KHF327561:KHG327561 JXJ327561:JXK327561 JNN327561:JNO327561 JDR327561:JDS327561 ITV327561:ITW327561 IJZ327561:IKA327561 IAD327561:IAE327561 HQH327561:HQI327561 HGL327561:HGM327561 GWP327561:GWQ327561 GMT327561:GMU327561 GCX327561:GCY327561 FTB327561:FTC327561 FJF327561:FJG327561 EZJ327561:EZK327561 EPN327561:EPO327561 EFR327561:EFS327561 DVV327561:DVW327561 DLZ327561:DMA327561 DCD327561:DCE327561 CSH327561:CSI327561 CIL327561:CIM327561 BYP327561:BYQ327561 BOT327561:BOU327561 BEX327561:BEY327561 AVB327561:AVC327561 ALF327561:ALG327561 ABJ327561:ABK327561 RN327561:RO327561 HR327561:HS327561 P327561:Q327561 WUD262025:WUE262025 WKH262025:WKI262025 WAL262025:WAM262025 VQP262025:VQQ262025 VGT262025:VGU262025 UWX262025:UWY262025 UNB262025:UNC262025 UDF262025:UDG262025 TTJ262025:TTK262025 TJN262025:TJO262025 SZR262025:SZS262025 SPV262025:SPW262025 SFZ262025:SGA262025 RWD262025:RWE262025 RMH262025:RMI262025 RCL262025:RCM262025 QSP262025:QSQ262025 QIT262025:QIU262025 PYX262025:PYY262025 PPB262025:PPC262025 PFF262025:PFG262025 OVJ262025:OVK262025 OLN262025:OLO262025 OBR262025:OBS262025 NRV262025:NRW262025 NHZ262025:NIA262025 MYD262025:MYE262025 MOH262025:MOI262025 MEL262025:MEM262025 LUP262025:LUQ262025 LKT262025:LKU262025 LAX262025:LAY262025 KRB262025:KRC262025 KHF262025:KHG262025 JXJ262025:JXK262025 JNN262025:JNO262025 JDR262025:JDS262025 ITV262025:ITW262025 IJZ262025:IKA262025 IAD262025:IAE262025 HQH262025:HQI262025 HGL262025:HGM262025 GWP262025:GWQ262025 GMT262025:GMU262025 GCX262025:GCY262025 FTB262025:FTC262025 FJF262025:FJG262025 EZJ262025:EZK262025 EPN262025:EPO262025 EFR262025:EFS262025 DVV262025:DVW262025 DLZ262025:DMA262025 DCD262025:DCE262025 CSH262025:CSI262025 CIL262025:CIM262025 BYP262025:BYQ262025 BOT262025:BOU262025 BEX262025:BEY262025 AVB262025:AVC262025 ALF262025:ALG262025 ABJ262025:ABK262025 RN262025:RO262025 HR262025:HS262025 P262025:Q262025 WUD196489:WUE196489 WKH196489:WKI196489 WAL196489:WAM196489 HR68:HS69 WUE83:WUE88 WKI83:WKI88 WAM83:WAM88 VQQ83:VQQ88 VGU83:VGU88 UWY83:UWY88 UNC83:UNC88 UDG83:UDG88 TTK83:TTK88 TJO83:TJO88 SZS83:SZS88 SPW83:SPW88 SGA83:SGA88 RWE83:RWE88 RMI83:RMI88 RCM83:RCM88 QSQ83:QSQ88 QIU83:QIU88 PYY83:PYY88 PPC83:PPC88 PFG83:PFG88 OVK83:OVK88 OLO83:OLO88 OBS83:OBS88 NRW83:NRW88 NIA83:NIA88 MYE83:MYE88 MOI83:MOI88 MEM83:MEM88 LUQ83:LUQ88 LKU83:LKU88 LAY83:LAY88 KRC83:KRC88 KHG83:KHG88 JXK83:JXK88 JNO83:JNO88 JDS83:JDS88 ITW83:ITW88 IKA83:IKA88 IAE83:IAE88 HQI83:HQI88 HGM83:HGM88 GWQ83:GWQ88 GMU83:GMU88 GCY83:GCY88 FTC83:FTC88 FJG83:FJG88 EZK83:EZK88 EPO83:EPO88 EFS83:EFS88 DVW83:DVW88 DMA83:DMA88 DCE83:DCE88 CSI83:CSI88 CIM83:CIM88 BYQ83:BYQ88 BOU83:BOU88 BEY83:BEY88 AVC83:AVC88 ALG83:ALG88 ABK83:ABK88 RO83:RO88 HS83:HS88 WUD82:WUD88 WKH82:WKH88 WAL82:WAL88 VQP82:VQP88 VGT82:VGT88 UWX82:UWX88 UNB82:UNB88 UDF82:UDF88 TTJ82:TTJ88 TJN82:TJN88 SZR82:SZR88 SPV82:SPV88 SFZ82:SFZ88 RWD82:RWD88 RMH82:RMH88 RCL82:RCL88 QSP82:QSP88 QIT82:QIT88 PYX82:PYX88 PPB82:PPB88 PFF82:PFF88 OVJ82:OVJ88 OLN82:OLN88 OBR82:OBR88 NRV82:NRV88 NHZ82:NHZ88 MYD82:MYD88 MOH82:MOH88 MEL82:MEL88 LUP82:LUP88 LKT82:LKT88 LAX82:LAX88 KRB82:KRB88 KHF82:KHF88 JXJ82:JXJ88 JNN82:JNN88 JDR82:JDR88 ITV82:ITV88 IJZ82:IJZ88 IAD82:IAD88 HQH82:HQH88 HGL82:HGL88 GWP82:GWP88 GMT82:GMT88 GCX82:GCX88 FTB82:FTB88 FJF82:FJF88 EZJ82:EZJ88 EPN82:EPN88 EFR82:EFR88 DVV82:DVV88 DLZ82:DLZ88 DCD82:DCD88 CSH82:CSH88 CIL82:CIL88 BYP82:BYP88 BOT82:BOT88 BEX82:BEX88 AVB82:AVB88 ALF82:ALF88 ABJ82:ABJ88 RN82:RN88 HR82:HR88 WUD90:WUE90 WKH90:WKI90 WAL90:WAM90 VQP90:VQQ90 VGT90:VGU90 UWX90:UWY90 UNB90:UNC90 UDF90:UDG90 TTJ90:TTK90 TJN90:TJO90 SZR90:SZS90 SPV90:SPW90 SFZ90:SGA90 RWD90:RWE90 RMH90:RMI90 RCL90:RCM90 QSP90:QSQ90 QIT90:QIU90 PYX90:PYY90 PPB90:PPC90 PFF90:PFG90 OVJ90:OVK90 OLN90:OLO90 OBR90:OBS90 NRV90:NRW90 NHZ90:NIA90 MYD90:MYE90 MOH90:MOI90 MEL90:MEM90 LUP90:LUQ90 LKT90:LKU90 LAX90:LAY90 KRB90:KRC90 KHF90:KHG90 JXJ90:JXK90 JNN90:JNO90 JDR90:JDS90 ITV90:ITW90 IJZ90:IKA90 IAD90:IAE90 HQH90:HQI90 HGL90:HGM90 GWP90:GWQ90 GMT90:GMU90 GCX90:GCY90 FTB90:FTC90 FJF90:FJG90 EZJ90:EZK90 EPN90:EPO90 EFR90:EFS90 DVV90:DVW90 DLZ90:DMA90 DCD90:DCE90 CSH90:CSI90 CIL90:CIM90 BYP90:BYQ90 BOT90:BOU90 BEX90:BEY90 AVB90:AVC90 ALF90:ALG90 ABJ90:ABK90 RN90:RO90 HR90:HS90 WUD81:WUE81 WKH81:WKI81 WAL81:WAM81 VQP81:VQQ81 VGT81:VGU81 UWX81:UWY81 UNB81:UNC81 UDF81:UDG81 TTJ81:TTK81 TJN81:TJO81 SZR81:SZS81 SPV81:SPW81 SFZ81:SGA81 RWD81:RWE81 RMH81:RMI81 RCL81:RCM81 QSP81:QSQ81 QIT81:QIU81 PYX81:PYY81 PPB81:PPC81 PFF81:PFG81 OVJ81:OVK81 OLN81:OLO81 OBR81:OBS81 NRV81:NRW81 NHZ81:NIA81 MYD81:MYE81 MOH81:MOI81 MEL81:MEM81 LUP81:LUQ81 LKT81:LKU81 LAX81:LAY81 KRB81:KRC81 KHF81:KHG81 JXJ81:JXK81 JNN81:JNO81 JDR81:JDS81 ITV81:ITW81 IJZ81:IKA81 IAD81:IAE81 HQH81:HQI81 HGL81:HGM81 GWP81:GWQ81 GMT81:GMU81 GCX81:GCY81 FTB81:FTC81 FJF81:FJG81 EZJ81:EZK81 EPN81:EPO81 EFR81:EFS81 DVV81:DVW81 DLZ81:DMA81 DCD81:DCE81 CSH81:CSI81 CIL81:CIM81 BYP81:BYQ81 BOT81:BOU81 BEX81:BEY81 AVB81:AVC81 ALF81:ALG81 ABJ81:ABK81 RN81:RO81 HR81:HS81" xr:uid="{72A6FB4D-227C-403E-906D-B2D064AB7B0D}">
      <formula1>$I$4</formula1>
    </dataValidation>
    <dataValidation type="list" allowBlank="1" showInputMessage="1" showErrorMessage="1" error="実施している場合は「○」、未実施の場合は「／」を選んでください。" prompt="実施している場合は「○」、未実施の場合は「／」を選んでください。" sqref="P255:Q268 P221:Q253 Q220 P5:Q219" xr:uid="{BFB635A9-D898-4597-BFEE-A3B068D2DE1A}">
      <formula1>$R$3:$R$4</formula1>
    </dataValidation>
  </dataValidations>
  <printOptions horizontalCentered="1"/>
  <pageMargins left="0.23622047244094491" right="0.23622047244094491" top="0.31496062992125984" bottom="0.31496062992125984" header="0.31496062992125984" footer="0.31496062992125984"/>
  <pageSetup paperSize="9" scale="61" firstPageNumber="32" fitToHeight="0" orientation="portrait" useFirstPageNumber="1" r:id="rId1"/>
  <headerFooter alignWithMargins="0">
    <oddFooter>&amp;C-&amp;P -</oddFooter>
  </headerFooter>
  <rowBreaks count="3" manualBreakCount="3">
    <brk id="75" max="16" man="1"/>
    <brk id="146" max="16" man="1"/>
    <brk id="217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58FC6-6856-40B4-8074-056C344A5ECB}">
  <sheetPr codeName="Sheet14"/>
  <dimension ref="A1"/>
  <sheetViews>
    <sheetView workbookViewId="0"/>
  </sheetViews>
  <sheetFormatPr defaultRowHeight="13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Ⅲサービス(２)</vt:lpstr>
      <vt:lpstr>Sheet1</vt:lpstr>
      <vt:lpstr>'Ⅲサービス(２)'!Print_Area</vt:lpstr>
      <vt:lpstr>'Ⅲサービス(２)'!Print_Titles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飯島 俊（熊谷図書館）</cp:lastModifiedBy>
  <cp:lastPrinted>2024-08-10T04:29:32Z</cp:lastPrinted>
  <dcterms:created xsi:type="dcterms:W3CDTF">2020-04-17T08:08:10Z</dcterms:created>
  <dcterms:modified xsi:type="dcterms:W3CDTF">2025-08-10T23:55:52Z</dcterms:modified>
</cp:coreProperties>
</file>