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52005\Box\【02_課所共有】40_24_熊谷図書館\R07年度\Ⅱ　企画グループ\99_企画担当ファイル基準表外\99_02_埼玉の公立図書館\99_02_020_埼玉の公立図書館　統計編\11_入稿\R070905_最終稿戻し\EXCEL\"/>
    </mc:Choice>
  </mc:AlternateContent>
  <xr:revisionPtr revIDLastSave="0" documentId="13_ncr:1_{3001E1C6-9B2B-4C20-BE54-C701B0E00F06}" xr6:coauthVersionLast="47" xr6:coauthVersionMax="47" xr10:uidLastSave="{00000000-0000-0000-0000-000000000000}"/>
  <bookViews>
    <workbookView xWindow="-110" yWindow="-110" windowWidth="19420" windowHeight="10300" tabRatio="872" xr2:uid="{00000000-000D-0000-FFFF-FFFF00000000}"/>
  </bookViews>
  <sheets>
    <sheet name="Ⅲサービス(３)" sheetId="15" r:id="rId1"/>
    <sheet name="Sheet1" sheetId="22" r:id="rId2"/>
  </sheets>
  <definedNames>
    <definedName name="_xlnm.Print_Area" localSheetId="0">'Ⅲサービス(３)'!$A$1:$N$270</definedName>
    <definedName name="_xlnm.Print_Titles" localSheetId="0">'Ⅲサービス(３)'!$1:$4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5" i="15" l="1"/>
  <c r="I100" i="15" l="1"/>
  <c r="I135" i="15" l="1"/>
  <c r="I201" i="15" l="1"/>
  <c r="I96" i="15" l="1"/>
  <c r="I255" i="15" l="1"/>
  <c r="I19" i="15" l="1"/>
  <c r="H19" i="15"/>
  <c r="I248" i="15" l="1"/>
  <c r="C248" i="15"/>
  <c r="J241" i="15"/>
  <c r="C241" i="15"/>
  <c r="C230" i="15"/>
  <c r="C227" i="15"/>
  <c r="AD97" i="15"/>
  <c r="C221" i="15"/>
  <c r="D218" i="15"/>
  <c r="C218" i="15"/>
  <c r="C213" i="15"/>
  <c r="C210" i="15"/>
  <c r="K201" i="15"/>
  <c r="E201" i="15"/>
  <c r="C198" i="15"/>
  <c r="C195" i="15"/>
  <c r="D190" i="15"/>
  <c r="M184" i="15"/>
  <c r="K184" i="15"/>
  <c r="J184" i="15"/>
  <c r="H184" i="15"/>
  <c r="E184" i="15"/>
  <c r="D184" i="15"/>
  <c r="C184" i="15"/>
  <c r="J179" i="15"/>
  <c r="C179" i="15"/>
  <c r="C176" i="15"/>
  <c r="C171" i="15"/>
  <c r="C164" i="15"/>
  <c r="D155" i="15"/>
  <c r="C155" i="15"/>
  <c r="C147" i="15"/>
  <c r="C142" i="15"/>
  <c r="C135" i="15"/>
  <c r="I124" i="15"/>
  <c r="C119" i="15"/>
  <c r="M115" i="15"/>
  <c r="J115" i="15"/>
  <c r="H115" i="15"/>
  <c r="E115" i="15"/>
  <c r="I67" i="15"/>
  <c r="C132" i="15" l="1"/>
  <c r="H129" i="15"/>
  <c r="E129" i="15"/>
  <c r="D129" i="15"/>
  <c r="C129" i="15"/>
  <c r="C124" i="15"/>
  <c r="C115" i="15"/>
  <c r="H109" i="15"/>
  <c r="E109" i="15"/>
  <c r="C100" i="15"/>
  <c r="C96" i="15"/>
  <c r="C91" i="15"/>
  <c r="C81" i="15"/>
  <c r="C76" i="15"/>
  <c r="J67" i="15"/>
  <c r="C67" i="15" l="1"/>
  <c r="C62" i="15"/>
  <c r="D54" i="15"/>
  <c r="C54" i="15"/>
  <c r="C44" i="15"/>
  <c r="H18" i="15"/>
  <c r="C18" i="15"/>
  <c r="C17" i="15"/>
  <c r="AA204" i="15" l="1"/>
  <c r="AA203" i="15"/>
  <c r="AA202" i="15"/>
  <c r="AA139" i="15"/>
  <c r="J81" i="15" l="1"/>
  <c r="C261" i="15" l="1"/>
  <c r="C255" i="15"/>
  <c r="H248" i="15"/>
  <c r="E248" i="15"/>
  <c r="D248" i="15"/>
  <c r="D241" i="15"/>
  <c r="C235" i="15"/>
  <c r="M218" i="15"/>
  <c r="J218" i="15"/>
  <c r="H218" i="15"/>
  <c r="E218" i="15"/>
  <c r="M213" i="15"/>
  <c r="K213" i="15"/>
  <c r="J213" i="15"/>
  <c r="H213" i="15"/>
  <c r="E213" i="15"/>
  <c r="D213" i="15"/>
  <c r="M210" i="15"/>
  <c r="K210" i="15"/>
  <c r="J210" i="15"/>
  <c r="H210" i="15"/>
  <c r="E210" i="15"/>
  <c r="D210" i="15"/>
  <c r="M201" i="15"/>
  <c r="H201" i="15"/>
  <c r="E190" i="15"/>
  <c r="C190" i="15"/>
  <c r="D179" i="15"/>
  <c r="K176" i="15"/>
  <c r="J176" i="15"/>
  <c r="H176" i="15"/>
  <c r="E176" i="15"/>
  <c r="D176" i="15"/>
  <c r="M171" i="15"/>
  <c r="J171" i="15"/>
  <c r="H171" i="15"/>
  <c r="E171" i="15"/>
  <c r="D171" i="15"/>
  <c r="H164" i="15"/>
  <c r="E164" i="15"/>
  <c r="D164" i="15"/>
  <c r="M155" i="15"/>
  <c r="K155" i="15"/>
  <c r="J155" i="15"/>
  <c r="H155" i="15"/>
  <c r="J91" i="15"/>
  <c r="K147" i="15"/>
  <c r="J147" i="15"/>
  <c r="H147" i="15"/>
  <c r="E147" i="15"/>
  <c r="D147" i="15"/>
  <c r="E135" i="15"/>
  <c r="D135" i="15"/>
  <c r="D132" i="15"/>
  <c r="J124" i="15"/>
  <c r="H124" i="15"/>
  <c r="E124" i="15"/>
  <c r="D124" i="15"/>
  <c r="M119" i="15"/>
  <c r="K119" i="15"/>
  <c r="J119" i="15"/>
  <c r="H119" i="15"/>
  <c r="E119" i="15"/>
  <c r="D119" i="15"/>
  <c r="K115" i="15"/>
  <c r="D115" i="15"/>
  <c r="M109" i="15"/>
  <c r="K109" i="15"/>
  <c r="J109" i="15"/>
  <c r="M100" i="15"/>
  <c r="J96" i="15"/>
  <c r="M91" i="15"/>
  <c r="K91" i="15"/>
  <c r="H91" i="15"/>
  <c r="E91" i="15"/>
  <c r="D91" i="15"/>
  <c r="M81" i="15"/>
  <c r="K81" i="15"/>
  <c r="H81" i="15"/>
  <c r="E81" i="15"/>
  <c r="D81" i="15"/>
  <c r="M72" i="15"/>
  <c r="K72" i="15"/>
  <c r="J72" i="15"/>
  <c r="H72" i="15"/>
  <c r="E72" i="15"/>
  <c r="D72" i="15"/>
  <c r="C72" i="15"/>
  <c r="D44" i="15"/>
  <c r="M227" i="15" l="1"/>
  <c r="M124" i="15" l="1"/>
  <c r="K124" i="15"/>
  <c r="C8" i="15" l="1"/>
  <c r="K261" i="15" l="1"/>
  <c r="J261" i="15"/>
  <c r="H261" i="15"/>
  <c r="E261" i="15"/>
  <c r="D261" i="15"/>
  <c r="K164" i="15" l="1"/>
  <c r="J164" i="15"/>
  <c r="K96" i="15" l="1"/>
  <c r="H96" i="15"/>
  <c r="E96" i="15"/>
  <c r="D96" i="15"/>
  <c r="M142" i="15" l="1"/>
  <c r="K142" i="15"/>
  <c r="J142" i="15"/>
  <c r="H142" i="15"/>
  <c r="E142" i="15"/>
  <c r="D142" i="15"/>
  <c r="K100" i="15" l="1"/>
  <c r="J100" i="15"/>
  <c r="H100" i="15"/>
  <c r="E100" i="15"/>
  <c r="D100" i="15"/>
  <c r="M190" i="15" l="1"/>
  <c r="K190" i="15"/>
  <c r="J190" i="15"/>
  <c r="H190" i="15"/>
  <c r="K235" i="15" l="1"/>
  <c r="J235" i="15"/>
  <c r="H235" i="15"/>
  <c r="D235" i="15"/>
  <c r="M76" i="15" l="1"/>
  <c r="K76" i="15"/>
  <c r="J76" i="15"/>
  <c r="H76" i="15"/>
  <c r="E76" i="15"/>
  <c r="D76" i="15"/>
  <c r="M179" i="15" l="1"/>
  <c r="K179" i="15"/>
  <c r="H179" i="15"/>
  <c r="E179" i="15"/>
  <c r="M62" i="15" l="1"/>
  <c r="K62" i="15"/>
  <c r="I62" i="15"/>
  <c r="H62" i="15"/>
  <c r="E62" i="15"/>
  <c r="D62" i="15"/>
  <c r="K44" i="15" l="1"/>
  <c r="J44" i="15"/>
  <c r="H44" i="15"/>
  <c r="K171" i="15" l="1"/>
  <c r="M176" i="15" l="1"/>
  <c r="M195" i="15" l="1"/>
  <c r="K195" i="15"/>
  <c r="J195" i="15"/>
  <c r="H195" i="15"/>
  <c r="E195" i="15"/>
  <c r="D195" i="15"/>
  <c r="M230" i="15" l="1"/>
  <c r="K230" i="15"/>
  <c r="J230" i="15"/>
  <c r="H230" i="15"/>
  <c r="E230" i="15"/>
  <c r="D230" i="15"/>
  <c r="M18" i="15" l="1"/>
  <c r="K18" i="15"/>
  <c r="J18" i="15"/>
  <c r="E18" i="15"/>
  <c r="D18" i="15"/>
  <c r="E155" i="15" l="1"/>
  <c r="M198" i="15" l="1"/>
  <c r="K198" i="15"/>
  <c r="J198" i="15"/>
  <c r="H198" i="15"/>
  <c r="E198" i="15"/>
  <c r="D198" i="15"/>
  <c r="M67" i="15" l="1"/>
  <c r="K67" i="15"/>
  <c r="H67" i="15"/>
  <c r="E67" i="15"/>
  <c r="D67" i="15"/>
  <c r="K221" i="15" l="1"/>
  <c r="J221" i="15"/>
  <c r="H221" i="15"/>
  <c r="E221" i="15"/>
  <c r="D221" i="15"/>
  <c r="M132" i="15" l="1"/>
  <c r="K132" i="15"/>
  <c r="J132" i="15"/>
  <c r="H132" i="15"/>
  <c r="E132" i="15"/>
  <c r="M135" i="15" l="1"/>
  <c r="K135" i="15"/>
  <c r="H135" i="15"/>
  <c r="M54" i="15" l="1"/>
  <c r="K54" i="15"/>
  <c r="J54" i="15"/>
  <c r="H54" i="15"/>
  <c r="E54" i="15"/>
  <c r="K218" i="15" l="1"/>
  <c r="M241" i="15" l="1"/>
  <c r="K241" i="15"/>
  <c r="H241" i="15"/>
  <c r="E241" i="15"/>
  <c r="K255" i="15" l="1"/>
  <c r="H255" i="15"/>
  <c r="D255" i="15"/>
  <c r="K129" i="15" l="1"/>
  <c r="M147" i="15" l="1"/>
  <c r="K227" i="15" l="1"/>
  <c r="J227" i="15"/>
  <c r="H227" i="15"/>
  <c r="E227" i="15"/>
  <c r="D227" i="15"/>
  <c r="AD268" i="15" l="1"/>
  <c r="AB268" i="15"/>
  <c r="AA268" i="15"/>
  <c r="Z268" i="15"/>
  <c r="W268" i="15"/>
  <c r="V268" i="15"/>
  <c r="U268" i="15"/>
  <c r="AD267" i="15"/>
  <c r="AB267" i="15"/>
  <c r="AA267" i="15"/>
  <c r="Z267" i="15"/>
  <c r="W267" i="15"/>
  <c r="V267" i="15"/>
  <c r="U267" i="15"/>
  <c r="AD266" i="15"/>
  <c r="AB266" i="15"/>
  <c r="AA266" i="15"/>
  <c r="Z266" i="15"/>
  <c r="W266" i="15"/>
  <c r="V266" i="15"/>
  <c r="U266" i="15"/>
  <c r="AD265" i="15"/>
  <c r="AB265" i="15"/>
  <c r="AA265" i="15"/>
  <c r="Z265" i="15"/>
  <c r="W265" i="15"/>
  <c r="V265" i="15"/>
  <c r="U265" i="15"/>
  <c r="AD264" i="15"/>
  <c r="AB264" i="15"/>
  <c r="AA264" i="15"/>
  <c r="Z264" i="15"/>
  <c r="W264" i="15"/>
  <c r="V264" i="15"/>
  <c r="U264" i="15"/>
  <c r="AD261" i="15"/>
  <c r="W261" i="15"/>
  <c r="U261" i="15"/>
  <c r="AB261" i="15"/>
  <c r="AA261" i="15"/>
  <c r="I269" i="15"/>
  <c r="Z261" i="15"/>
  <c r="V261" i="15"/>
  <c r="AD260" i="15"/>
  <c r="AB260" i="15"/>
  <c r="AA260" i="15"/>
  <c r="Z260" i="15"/>
  <c r="W260" i="15"/>
  <c r="V260" i="15"/>
  <c r="U260" i="15"/>
  <c r="AD259" i="15"/>
  <c r="AB259" i="15"/>
  <c r="AA259" i="15"/>
  <c r="Z259" i="15"/>
  <c r="W259" i="15"/>
  <c r="V259" i="15"/>
  <c r="U259" i="15"/>
  <c r="AD258" i="15"/>
  <c r="AB258" i="15"/>
  <c r="AA258" i="15"/>
  <c r="Z258" i="15"/>
  <c r="W258" i="15"/>
  <c r="V258" i="15"/>
  <c r="U258" i="15"/>
  <c r="AD255" i="15"/>
  <c r="AA255" i="15"/>
  <c r="Z255" i="15"/>
  <c r="W255" i="15"/>
  <c r="AB255" i="15"/>
  <c r="V255" i="15"/>
  <c r="U255" i="15"/>
  <c r="AD254" i="15"/>
  <c r="AB254" i="15"/>
  <c r="AA254" i="15"/>
  <c r="Z254" i="15"/>
  <c r="W254" i="15"/>
  <c r="V254" i="15"/>
  <c r="U254" i="15"/>
  <c r="AD253" i="15"/>
  <c r="AB253" i="15"/>
  <c r="AA253" i="15"/>
  <c r="Z253" i="15"/>
  <c r="W253" i="15"/>
  <c r="V253" i="15"/>
  <c r="U253" i="15"/>
  <c r="AD252" i="15"/>
  <c r="AB252" i="15"/>
  <c r="AA252" i="15"/>
  <c r="Z252" i="15"/>
  <c r="W252" i="15"/>
  <c r="V252" i="15"/>
  <c r="U252" i="15"/>
  <c r="AD251" i="15"/>
  <c r="AB251" i="15"/>
  <c r="AA251" i="15"/>
  <c r="Z251" i="15"/>
  <c r="W251" i="15"/>
  <c r="V251" i="15"/>
  <c r="U251" i="15"/>
  <c r="AD248" i="15"/>
  <c r="AB248" i="15"/>
  <c r="AA248" i="15"/>
  <c r="Z248" i="15"/>
  <c r="W248" i="15"/>
  <c r="V248" i="15"/>
  <c r="U248" i="15"/>
  <c r="AB241" i="15"/>
  <c r="AA241" i="15"/>
  <c r="AD241" i="15"/>
  <c r="Z241" i="15"/>
  <c r="W241" i="15"/>
  <c r="V241" i="15"/>
  <c r="U241" i="15"/>
  <c r="AD240" i="15"/>
  <c r="AB240" i="15"/>
  <c r="AA240" i="15"/>
  <c r="Z240" i="15"/>
  <c r="W240" i="15"/>
  <c r="V240" i="15"/>
  <c r="U240" i="15"/>
  <c r="AD239" i="15"/>
  <c r="AB239" i="15"/>
  <c r="AA239" i="15"/>
  <c r="Z239" i="15"/>
  <c r="W239" i="15"/>
  <c r="V239" i="15"/>
  <c r="U239" i="15"/>
  <c r="AD235" i="15"/>
  <c r="W235" i="15"/>
  <c r="U235" i="15"/>
  <c r="AB235" i="15"/>
  <c r="AA235" i="15"/>
  <c r="Z235" i="15"/>
  <c r="V235" i="15"/>
  <c r="AD234" i="15"/>
  <c r="AB234" i="15"/>
  <c r="AA234" i="15"/>
  <c r="Z234" i="15"/>
  <c r="W234" i="15"/>
  <c r="V234" i="15"/>
  <c r="U234" i="15"/>
  <c r="AD233" i="15"/>
  <c r="AB233" i="15"/>
  <c r="AA233" i="15"/>
  <c r="Z233" i="15"/>
  <c r="W233" i="15"/>
  <c r="V233" i="15"/>
  <c r="U233" i="15"/>
  <c r="AD230" i="15"/>
  <c r="AA230" i="15"/>
  <c r="W230" i="15"/>
  <c r="U230" i="15"/>
  <c r="AB230" i="15"/>
  <c r="Z230" i="15"/>
  <c r="V230" i="15"/>
  <c r="AD227" i="15"/>
  <c r="AA227" i="15"/>
  <c r="W227" i="15"/>
  <c r="U227" i="15"/>
  <c r="AB227" i="15"/>
  <c r="Z227" i="15"/>
  <c r="V227" i="15"/>
  <c r="AD221" i="15"/>
  <c r="AB221" i="15"/>
  <c r="AA221" i="15"/>
  <c r="Z221" i="15"/>
  <c r="W221" i="15"/>
  <c r="V221" i="15"/>
  <c r="U221" i="15"/>
  <c r="AD218" i="15"/>
  <c r="AA218" i="15"/>
  <c r="W218" i="15"/>
  <c r="U218" i="15"/>
  <c r="AB218" i="15"/>
  <c r="Z218" i="15"/>
  <c r="V218" i="15"/>
  <c r="AD213" i="15"/>
  <c r="AA213" i="15"/>
  <c r="W213" i="15"/>
  <c r="U213" i="15"/>
  <c r="AB213" i="15"/>
  <c r="Z213" i="15"/>
  <c r="V213" i="15"/>
  <c r="AD210" i="15"/>
  <c r="AA210" i="15"/>
  <c r="W210" i="15"/>
  <c r="U210" i="15"/>
  <c r="AB210" i="15"/>
  <c r="Z210" i="15"/>
  <c r="V210" i="15"/>
  <c r="AD201" i="15"/>
  <c r="AA201" i="15"/>
  <c r="V201" i="15"/>
  <c r="U201" i="15"/>
  <c r="AB201" i="15"/>
  <c r="Z201" i="15"/>
  <c r="W201" i="15"/>
  <c r="AB198" i="15"/>
  <c r="Z198" i="15"/>
  <c r="V198" i="15"/>
  <c r="AD198" i="15"/>
  <c r="AA198" i="15"/>
  <c r="W198" i="15"/>
  <c r="U198" i="15"/>
  <c r="AB195" i="15"/>
  <c r="Z195" i="15"/>
  <c r="V195" i="15"/>
  <c r="AD195" i="15"/>
  <c r="AA195" i="15"/>
  <c r="W195" i="15"/>
  <c r="U195" i="15"/>
  <c r="AB190" i="15"/>
  <c r="AD190" i="15"/>
  <c r="AA190" i="15"/>
  <c r="Z190" i="15"/>
  <c r="W190" i="15"/>
  <c r="V190" i="15"/>
  <c r="U190" i="15"/>
  <c r="AD184" i="15"/>
  <c r="AB184" i="15"/>
  <c r="AA184" i="15"/>
  <c r="Z184" i="15"/>
  <c r="W184" i="15"/>
  <c r="V184" i="15"/>
  <c r="U184" i="15"/>
  <c r="AD183" i="15"/>
  <c r="AB183" i="15"/>
  <c r="AA183" i="15"/>
  <c r="Z183" i="15"/>
  <c r="W183" i="15"/>
  <c r="V183" i="15"/>
  <c r="U183" i="15"/>
  <c r="AD179" i="15"/>
  <c r="AB179" i="15"/>
  <c r="AA179" i="15"/>
  <c r="Z179" i="15"/>
  <c r="W179" i="15"/>
  <c r="V179" i="15"/>
  <c r="U179" i="15"/>
  <c r="AD176" i="15"/>
  <c r="AB176" i="15"/>
  <c r="AA176" i="15"/>
  <c r="Z176" i="15"/>
  <c r="W176" i="15"/>
  <c r="V176" i="15"/>
  <c r="U176" i="15"/>
  <c r="AD175" i="15"/>
  <c r="AB175" i="15"/>
  <c r="AA175" i="15"/>
  <c r="Z175" i="15"/>
  <c r="W175" i="15"/>
  <c r="V175" i="15"/>
  <c r="U175" i="15"/>
  <c r="AD174" i="15"/>
  <c r="AB174" i="15"/>
  <c r="AA174" i="15"/>
  <c r="Z174" i="15"/>
  <c r="W174" i="15"/>
  <c r="V174" i="15"/>
  <c r="U174" i="15"/>
  <c r="AD171" i="15"/>
  <c r="AB171" i="15"/>
  <c r="AA171" i="15"/>
  <c r="Z171" i="15"/>
  <c r="W171" i="15"/>
  <c r="V171" i="15"/>
  <c r="U171" i="15"/>
  <c r="AD164" i="15"/>
  <c r="AB164" i="15"/>
  <c r="AA164" i="15"/>
  <c r="Z164" i="15"/>
  <c r="W164" i="15"/>
  <c r="V164" i="15"/>
  <c r="U164" i="15"/>
  <c r="AD155" i="15"/>
  <c r="AB155" i="15"/>
  <c r="AA155" i="15"/>
  <c r="Z155" i="15"/>
  <c r="W155" i="15"/>
  <c r="V155" i="15"/>
  <c r="U155" i="15"/>
  <c r="AD147" i="15"/>
  <c r="AB147" i="15"/>
  <c r="AA147" i="15"/>
  <c r="Z147" i="15"/>
  <c r="W147" i="15"/>
  <c r="V147" i="15"/>
  <c r="U147" i="15"/>
  <c r="AD142" i="15"/>
  <c r="AB142" i="15"/>
  <c r="AA142" i="15"/>
  <c r="Z142" i="15"/>
  <c r="W142" i="15"/>
  <c r="V142" i="15"/>
  <c r="U142" i="15"/>
  <c r="AD141" i="15"/>
  <c r="AB141" i="15"/>
  <c r="AA141" i="15"/>
  <c r="Z141" i="15"/>
  <c r="W141" i="15"/>
  <c r="V141" i="15"/>
  <c r="U141" i="15"/>
  <c r="AD140" i="15"/>
  <c r="AB140" i="15"/>
  <c r="AA140" i="15"/>
  <c r="Z140" i="15"/>
  <c r="W140" i="15"/>
  <c r="V140" i="15"/>
  <c r="U140" i="15"/>
  <c r="AA135" i="15"/>
  <c r="AD135" i="15"/>
  <c r="AB135" i="15"/>
  <c r="Z135" i="15"/>
  <c r="W135" i="15"/>
  <c r="V135" i="15"/>
  <c r="U135" i="15"/>
  <c r="AB132" i="15"/>
  <c r="Z132" i="15"/>
  <c r="V132" i="15"/>
  <c r="AD132" i="15"/>
  <c r="AA132" i="15"/>
  <c r="W132" i="15"/>
  <c r="U132" i="15"/>
  <c r="AD129" i="15"/>
  <c r="AA129" i="15"/>
  <c r="W129" i="15"/>
  <c r="U129" i="15"/>
  <c r="AB129" i="15"/>
  <c r="Z129" i="15"/>
  <c r="V129" i="15"/>
  <c r="AD124" i="15"/>
  <c r="AB124" i="15"/>
  <c r="AA124" i="15"/>
  <c r="Z124" i="15"/>
  <c r="W124" i="15"/>
  <c r="V124" i="15"/>
  <c r="U124" i="15"/>
  <c r="AB119" i="15"/>
  <c r="Z119" i="15"/>
  <c r="AD119" i="15"/>
  <c r="AA119" i="15"/>
  <c r="W119" i="15"/>
  <c r="V119" i="15"/>
  <c r="U119" i="15"/>
  <c r="AD115" i="15"/>
  <c r="AB115" i="15"/>
  <c r="AA115" i="15"/>
  <c r="Z115" i="15"/>
  <c r="W115" i="15"/>
  <c r="V115" i="15"/>
  <c r="U115" i="15"/>
  <c r="V109" i="15"/>
  <c r="U109" i="15"/>
  <c r="AD109" i="15"/>
  <c r="AB109" i="15"/>
  <c r="AA109" i="15"/>
  <c r="Z109" i="15"/>
  <c r="W109" i="15"/>
  <c r="AD100" i="15"/>
  <c r="AB100" i="15"/>
  <c r="AA100" i="15"/>
  <c r="Z100" i="15"/>
  <c r="W100" i="15"/>
  <c r="V100" i="15"/>
  <c r="U100" i="15"/>
  <c r="AD99" i="15"/>
  <c r="AB99" i="15"/>
  <c r="AA99" i="15"/>
  <c r="Z99" i="15"/>
  <c r="W99" i="15"/>
  <c r="V99" i="15"/>
  <c r="U99" i="15"/>
  <c r="AD96" i="15"/>
  <c r="AB96" i="15"/>
  <c r="AA96" i="15"/>
  <c r="Z96" i="15"/>
  <c r="W96" i="15"/>
  <c r="V96" i="15"/>
  <c r="U96" i="15"/>
  <c r="AA91" i="15"/>
  <c r="AD91" i="15"/>
  <c r="AB91" i="15"/>
  <c r="Z91" i="15"/>
  <c r="W91" i="15"/>
  <c r="V91" i="15"/>
  <c r="U91" i="15"/>
  <c r="AA81" i="15"/>
  <c r="AD81" i="15"/>
  <c r="AB81" i="15"/>
  <c r="Z81" i="15"/>
  <c r="W81" i="15"/>
  <c r="V81" i="15"/>
  <c r="U81" i="15"/>
  <c r="AD76" i="15"/>
  <c r="AB76" i="15"/>
  <c r="AA76" i="15"/>
  <c r="Z76" i="15"/>
  <c r="W76" i="15"/>
  <c r="V76" i="15"/>
  <c r="U76" i="15"/>
  <c r="AD72" i="15"/>
  <c r="AB72" i="15"/>
  <c r="AA72" i="15"/>
  <c r="Z72" i="15"/>
  <c r="W72" i="15"/>
  <c r="V72" i="15"/>
  <c r="U72" i="15"/>
  <c r="AD67" i="15"/>
  <c r="AB67" i="15"/>
  <c r="AA67" i="15"/>
  <c r="Z67" i="15"/>
  <c r="W67" i="15"/>
  <c r="V67" i="15"/>
  <c r="U67" i="15"/>
  <c r="AA62" i="15"/>
  <c r="AD62" i="15"/>
  <c r="AB62" i="15"/>
  <c r="I226" i="15"/>
  <c r="Z62" i="15"/>
  <c r="W62" i="15"/>
  <c r="V62" i="15"/>
  <c r="U62" i="15"/>
  <c r="AB54" i="15"/>
  <c r="Z54" i="15"/>
  <c r="V54" i="15"/>
  <c r="AD54" i="15"/>
  <c r="AA54" i="15"/>
  <c r="W54" i="15"/>
  <c r="U54" i="15"/>
  <c r="AD44" i="15"/>
  <c r="W44" i="15"/>
  <c r="V44" i="15"/>
  <c r="AB44" i="15"/>
  <c r="AA44" i="15"/>
  <c r="Z44" i="15"/>
  <c r="U44" i="15"/>
  <c r="AB18" i="15"/>
  <c r="Z18" i="15"/>
  <c r="V18" i="15"/>
  <c r="AD18" i="15"/>
  <c r="AA18" i="15"/>
  <c r="W18" i="15"/>
  <c r="U18" i="15"/>
  <c r="M17" i="15"/>
  <c r="K17" i="15"/>
  <c r="J17" i="15"/>
  <c r="I17" i="15"/>
  <c r="H17" i="15"/>
  <c r="E17" i="15"/>
  <c r="D17" i="15"/>
  <c r="M8" i="15"/>
  <c r="K8" i="15"/>
  <c r="J8" i="15"/>
  <c r="I8" i="15"/>
  <c r="H8" i="15"/>
  <c r="E8" i="15"/>
  <c r="D8" i="15"/>
  <c r="AA226" i="15" l="1"/>
  <c r="J226" i="15" s="1"/>
  <c r="U269" i="15"/>
  <c r="C269" i="15" s="1"/>
  <c r="V269" i="15"/>
  <c r="D269" i="15" s="1"/>
  <c r="W226" i="15"/>
  <c r="E226" i="15" s="1"/>
  <c r="I270" i="15"/>
  <c r="AD226" i="15"/>
  <c r="M226" i="15" s="1"/>
  <c r="U226" i="15"/>
  <c r="C226" i="15" s="1"/>
  <c r="W269" i="15"/>
  <c r="E269" i="15" s="1"/>
  <c r="AA269" i="15"/>
  <c r="J269" i="15" s="1"/>
  <c r="AD269" i="15"/>
  <c r="M269" i="15" s="1"/>
  <c r="Z269" i="15"/>
  <c r="H269" i="15" s="1"/>
  <c r="AB269" i="15"/>
  <c r="K269" i="15" s="1"/>
  <c r="V226" i="15"/>
  <c r="D226" i="15" s="1"/>
  <c r="Z226" i="15"/>
  <c r="H226" i="15" s="1"/>
  <c r="AB226" i="15"/>
  <c r="K226" i="15" s="1"/>
  <c r="J270" i="15" l="1"/>
  <c r="E270" i="15"/>
  <c r="C270" i="15"/>
  <c r="D270" i="15"/>
  <c r="K270" i="15"/>
  <c r="M270" i="15"/>
  <c r="H270" i="15"/>
</calcChain>
</file>

<file path=xl/sharedStrings.xml><?xml version="1.0" encoding="utf-8"?>
<sst xmlns="http://schemas.openxmlformats.org/spreadsheetml/2006/main" count="2187" uniqueCount="571">
  <si>
    <t>合計</t>
    <rPh sb="0" eb="2">
      <t>ゴウケイ</t>
    </rPh>
    <phoneticPr fontId="3"/>
  </si>
  <si>
    <t>1</t>
  </si>
  <si>
    <t>本館</t>
    <rPh sb="0" eb="2">
      <t>ホンカン</t>
    </rPh>
    <phoneticPr fontId="2"/>
  </si>
  <si>
    <t>2</t>
    <phoneticPr fontId="3"/>
  </si>
  <si>
    <t>県立久喜</t>
    <rPh sb="0" eb="2">
      <t>ケンリツ</t>
    </rPh>
    <rPh sb="2" eb="4">
      <t>クキ</t>
    </rPh>
    <phoneticPr fontId="2"/>
  </si>
  <si>
    <t>県立　計</t>
    <rPh sb="0" eb="2">
      <t>ケンリツ</t>
    </rPh>
    <rPh sb="3" eb="4">
      <t>ケイ</t>
    </rPh>
    <phoneticPr fontId="3"/>
  </si>
  <si>
    <t>総合教育セ</t>
    <rPh sb="0" eb="2">
      <t>ソウゴウ</t>
    </rPh>
    <rPh sb="2" eb="3">
      <t>キョウ</t>
    </rPh>
    <rPh sb="3" eb="4">
      <t>イク</t>
    </rPh>
    <phoneticPr fontId="2"/>
  </si>
  <si>
    <t>県議会図書室</t>
    <rPh sb="0" eb="3">
      <t>ケンギカイ</t>
    </rPh>
    <rPh sb="3" eb="6">
      <t>トショシツ</t>
    </rPh>
    <phoneticPr fontId="2"/>
  </si>
  <si>
    <t>県活総セ</t>
    <rPh sb="0" eb="1">
      <t>ケン</t>
    </rPh>
    <rPh sb="1" eb="2">
      <t>カツ</t>
    </rPh>
    <rPh sb="2" eb="3">
      <t>ソウ</t>
    </rPh>
    <phoneticPr fontId="2"/>
  </si>
  <si>
    <t>さいたま文学館</t>
    <rPh sb="4" eb="7">
      <t>ブンガクカン</t>
    </rPh>
    <phoneticPr fontId="2"/>
  </si>
  <si>
    <t>男女共同参画</t>
    <rPh sb="0" eb="2">
      <t>ダンジョ</t>
    </rPh>
    <rPh sb="2" eb="4">
      <t>キョウドウ</t>
    </rPh>
    <rPh sb="4" eb="6">
      <t>サンカク</t>
    </rPh>
    <phoneticPr fontId="2"/>
  </si>
  <si>
    <t>女性教育会館</t>
    <rPh sb="0" eb="2">
      <t>ジョセイ</t>
    </rPh>
    <rPh sb="2" eb="4">
      <t>キョウイク</t>
    </rPh>
    <rPh sb="4" eb="6">
      <t>カイカン</t>
    </rPh>
    <phoneticPr fontId="2"/>
  </si>
  <si>
    <t>福祉情報センター</t>
    <rPh sb="0" eb="2">
      <t>フクシ</t>
    </rPh>
    <rPh sb="2" eb="4">
      <t>ジョウホウ</t>
    </rPh>
    <phoneticPr fontId="3"/>
  </si>
  <si>
    <t>保健医療科学院</t>
    <rPh sb="0" eb="2">
      <t>ホケン</t>
    </rPh>
    <rPh sb="2" eb="4">
      <t>イリョウ</t>
    </rPh>
    <rPh sb="4" eb="7">
      <t>カガクイン</t>
    </rPh>
    <phoneticPr fontId="2"/>
  </si>
  <si>
    <t>専門　計</t>
    <rPh sb="0" eb="2">
      <t>センモン</t>
    </rPh>
    <rPh sb="3" eb="4">
      <t>ケイ</t>
    </rPh>
    <phoneticPr fontId="3"/>
  </si>
  <si>
    <t>さいたま市</t>
    <rPh sb="4" eb="5">
      <t>シ</t>
    </rPh>
    <phoneticPr fontId="2"/>
  </si>
  <si>
    <t>1-1</t>
  </si>
  <si>
    <t>さいたま中央</t>
    <rPh sb="4" eb="6">
      <t>チュウオウ</t>
    </rPh>
    <phoneticPr fontId="2"/>
  </si>
  <si>
    <t>***</t>
  </si>
  <si>
    <t>1-2</t>
  </si>
  <si>
    <t>北浦和</t>
    <rPh sb="0" eb="3">
      <t>キタウラワ</t>
    </rPh>
    <phoneticPr fontId="2"/>
  </si>
  <si>
    <t>1-3</t>
  </si>
  <si>
    <t>東浦和</t>
    <rPh sb="0" eb="2">
      <t>ヒガシウラ</t>
    </rPh>
    <rPh sb="2" eb="3">
      <t>ワ</t>
    </rPh>
    <phoneticPr fontId="2"/>
  </si>
  <si>
    <t>1-4</t>
  </si>
  <si>
    <t>1-5</t>
  </si>
  <si>
    <t>大宮</t>
    <rPh sb="0" eb="2">
      <t>オオミヤ</t>
    </rPh>
    <phoneticPr fontId="2"/>
  </si>
  <si>
    <t>○</t>
  </si>
  <si>
    <t>1-6</t>
  </si>
  <si>
    <t>桜木</t>
    <rPh sb="0" eb="2">
      <t>サクラギ</t>
    </rPh>
    <phoneticPr fontId="2"/>
  </si>
  <si>
    <t>1-7</t>
  </si>
  <si>
    <t>大宮西部</t>
    <rPh sb="0" eb="2">
      <t>オオミヤ</t>
    </rPh>
    <rPh sb="2" eb="4">
      <t>セイブ</t>
    </rPh>
    <phoneticPr fontId="2"/>
  </si>
  <si>
    <t>1-8</t>
  </si>
  <si>
    <t>馬宮</t>
    <rPh sb="0" eb="2">
      <t>マミヤ</t>
    </rPh>
    <phoneticPr fontId="2"/>
  </si>
  <si>
    <t>1-9</t>
  </si>
  <si>
    <t>三橋分館</t>
    <rPh sb="0" eb="2">
      <t>ミハシ</t>
    </rPh>
    <rPh sb="2" eb="4">
      <t>ブンカン</t>
    </rPh>
    <phoneticPr fontId="2"/>
  </si>
  <si>
    <t>1-10</t>
  </si>
  <si>
    <t>春野</t>
    <rPh sb="0" eb="2">
      <t>ハルノ</t>
    </rPh>
    <phoneticPr fontId="2"/>
  </si>
  <si>
    <t>1-11</t>
  </si>
  <si>
    <t>大宮東</t>
    <rPh sb="0" eb="2">
      <t>オオミヤ</t>
    </rPh>
    <rPh sb="2" eb="3">
      <t>ヒガシ</t>
    </rPh>
    <phoneticPr fontId="2"/>
  </si>
  <si>
    <t>1-12</t>
  </si>
  <si>
    <t>七里</t>
    <rPh sb="0" eb="1">
      <t>ナナ</t>
    </rPh>
    <rPh sb="1" eb="2">
      <t>サト</t>
    </rPh>
    <phoneticPr fontId="2"/>
  </si>
  <si>
    <t>1-13</t>
  </si>
  <si>
    <t>片柳</t>
    <rPh sb="0" eb="2">
      <t>カタヤナギ</t>
    </rPh>
    <phoneticPr fontId="2"/>
  </si>
  <si>
    <t>1-14</t>
  </si>
  <si>
    <t>与野</t>
    <rPh sb="0" eb="2">
      <t>ヨノ</t>
    </rPh>
    <phoneticPr fontId="2"/>
  </si>
  <si>
    <t>1-15</t>
  </si>
  <si>
    <t>与野南</t>
    <rPh sb="0" eb="2">
      <t>ヨノ</t>
    </rPh>
    <rPh sb="2" eb="3">
      <t>ミナミ</t>
    </rPh>
    <phoneticPr fontId="2"/>
  </si>
  <si>
    <t>1-16</t>
  </si>
  <si>
    <t>西分館</t>
    <rPh sb="0" eb="1">
      <t>ニシ</t>
    </rPh>
    <rPh sb="1" eb="3">
      <t>ブンカン</t>
    </rPh>
    <phoneticPr fontId="2"/>
  </si>
  <si>
    <t>1-17</t>
  </si>
  <si>
    <t>岩槻</t>
    <rPh sb="0" eb="2">
      <t>イワツキ</t>
    </rPh>
    <phoneticPr fontId="2"/>
  </si>
  <si>
    <t>1-18</t>
  </si>
  <si>
    <t>岩槻駅東口</t>
    <rPh sb="0" eb="2">
      <t>イワツキ</t>
    </rPh>
    <rPh sb="2" eb="3">
      <t>エキ</t>
    </rPh>
    <rPh sb="3" eb="4">
      <t>ヒガシ</t>
    </rPh>
    <rPh sb="4" eb="5">
      <t>クチ</t>
    </rPh>
    <phoneticPr fontId="2"/>
  </si>
  <si>
    <t>1-19</t>
  </si>
  <si>
    <t>岩槻東部</t>
    <rPh sb="0" eb="2">
      <t>イワツキ</t>
    </rPh>
    <rPh sb="2" eb="4">
      <t>トウブ</t>
    </rPh>
    <phoneticPr fontId="2"/>
  </si>
  <si>
    <t>1-20</t>
  </si>
  <si>
    <t>桜</t>
    <rPh sb="0" eb="1">
      <t>サクラ</t>
    </rPh>
    <phoneticPr fontId="2"/>
  </si>
  <si>
    <t>1-21</t>
  </si>
  <si>
    <t>大久保東</t>
    <rPh sb="0" eb="3">
      <t>オオクボ</t>
    </rPh>
    <rPh sb="3" eb="4">
      <t>ヒガシ</t>
    </rPh>
    <phoneticPr fontId="2"/>
  </si>
  <si>
    <t>1-22</t>
  </si>
  <si>
    <t>北</t>
    <rPh sb="0" eb="1">
      <t>キタ</t>
    </rPh>
    <phoneticPr fontId="2"/>
  </si>
  <si>
    <t>1-23</t>
  </si>
  <si>
    <t>宮原</t>
    <rPh sb="0" eb="2">
      <t>ミヤハラ</t>
    </rPh>
    <phoneticPr fontId="2"/>
  </si>
  <si>
    <t>1-24</t>
  </si>
  <si>
    <t>1-25</t>
  </si>
  <si>
    <t>南浦和</t>
    <rPh sb="0" eb="3">
      <t>ミナミウラワ</t>
    </rPh>
    <phoneticPr fontId="2"/>
  </si>
  <si>
    <t>2</t>
  </si>
  <si>
    <t>上尾市</t>
    <rPh sb="0" eb="3">
      <t>アゲオシ</t>
    </rPh>
    <phoneticPr fontId="2"/>
  </si>
  <si>
    <t>2-1</t>
  </si>
  <si>
    <t>2-2</t>
  </si>
  <si>
    <t>上尾駅前</t>
    <rPh sb="0" eb="2">
      <t>アゲオ</t>
    </rPh>
    <rPh sb="2" eb="4">
      <t>エキマエ</t>
    </rPh>
    <phoneticPr fontId="2"/>
  </si>
  <si>
    <t>2-3</t>
  </si>
  <si>
    <t>大石</t>
    <rPh sb="0" eb="2">
      <t>オオイシ</t>
    </rPh>
    <phoneticPr fontId="2"/>
  </si>
  <si>
    <t>2-4</t>
  </si>
  <si>
    <t>瓦葺</t>
    <rPh sb="0" eb="2">
      <t>カワラブキ</t>
    </rPh>
    <phoneticPr fontId="2"/>
  </si>
  <si>
    <t>2-5</t>
  </si>
  <si>
    <t>平方</t>
    <rPh sb="0" eb="2">
      <t>ヒラカタ</t>
    </rPh>
    <phoneticPr fontId="2"/>
  </si>
  <si>
    <t>2-6</t>
  </si>
  <si>
    <t>たちばな</t>
  </si>
  <si>
    <t>2-7</t>
  </si>
  <si>
    <t>上平公</t>
    <rPh sb="0" eb="1">
      <t>ウエ</t>
    </rPh>
    <rPh sb="1" eb="2">
      <t>ヒラ</t>
    </rPh>
    <rPh sb="2" eb="3">
      <t>コウ</t>
    </rPh>
    <phoneticPr fontId="2"/>
  </si>
  <si>
    <t>2-8</t>
  </si>
  <si>
    <t>原市公</t>
    <rPh sb="0" eb="2">
      <t>ハライチ</t>
    </rPh>
    <rPh sb="2" eb="3">
      <t>コウ</t>
    </rPh>
    <phoneticPr fontId="2"/>
  </si>
  <si>
    <t>2-9</t>
  </si>
  <si>
    <t>大谷公</t>
    <rPh sb="0" eb="2">
      <t>オオヤ</t>
    </rPh>
    <rPh sb="2" eb="3">
      <t>コウ</t>
    </rPh>
    <phoneticPr fontId="2"/>
  </si>
  <si>
    <t>3-1</t>
  </si>
  <si>
    <t>3-2</t>
  </si>
  <si>
    <t>3-3</t>
  </si>
  <si>
    <t>3-4</t>
  </si>
  <si>
    <t>3-5</t>
  </si>
  <si>
    <t>3-6</t>
  </si>
  <si>
    <t>3-7</t>
  </si>
  <si>
    <t>入間市</t>
    <rPh sb="0" eb="3">
      <t>イルマシ</t>
    </rPh>
    <phoneticPr fontId="2"/>
  </si>
  <si>
    <t>4-1</t>
  </si>
  <si>
    <t>入間市立</t>
    <rPh sb="0" eb="4">
      <t>イルマシリツ</t>
    </rPh>
    <phoneticPr fontId="2"/>
  </si>
  <si>
    <t>4-2</t>
  </si>
  <si>
    <t>西武分</t>
    <rPh sb="0" eb="2">
      <t>セイブ</t>
    </rPh>
    <rPh sb="2" eb="3">
      <t>ブン</t>
    </rPh>
    <phoneticPr fontId="2"/>
  </si>
  <si>
    <t>4-3</t>
  </si>
  <si>
    <t>金子分</t>
    <rPh sb="0" eb="2">
      <t>カネコ</t>
    </rPh>
    <rPh sb="2" eb="3">
      <t>ブン</t>
    </rPh>
    <phoneticPr fontId="2"/>
  </si>
  <si>
    <t>4-4</t>
  </si>
  <si>
    <t>藤沢分</t>
    <rPh sb="0" eb="2">
      <t>フジサワ</t>
    </rPh>
    <rPh sb="2" eb="3">
      <t>ブン</t>
    </rPh>
    <phoneticPr fontId="2"/>
  </si>
  <si>
    <t>桶川市</t>
    <rPh sb="0" eb="3">
      <t>オケガワシ</t>
    </rPh>
    <phoneticPr fontId="2"/>
  </si>
  <si>
    <t>5-1</t>
  </si>
  <si>
    <t>○</t>
    <phoneticPr fontId="3"/>
  </si>
  <si>
    <t>5-2</t>
  </si>
  <si>
    <t>5-3</t>
  </si>
  <si>
    <t>春日部市</t>
    <rPh sb="0" eb="4">
      <t>カスカベシ</t>
    </rPh>
    <phoneticPr fontId="2"/>
  </si>
  <si>
    <t>6-1</t>
  </si>
  <si>
    <t>中央</t>
    <rPh sb="0" eb="2">
      <t>チュウオウ</t>
    </rPh>
    <phoneticPr fontId="2"/>
  </si>
  <si>
    <t>6-2</t>
  </si>
  <si>
    <t>武里</t>
    <rPh sb="0" eb="2">
      <t>タケサト</t>
    </rPh>
    <phoneticPr fontId="2"/>
  </si>
  <si>
    <t>6-3</t>
  </si>
  <si>
    <t>庄和</t>
    <rPh sb="0" eb="2">
      <t>ショウワ</t>
    </rPh>
    <phoneticPr fontId="2"/>
  </si>
  <si>
    <t>加須市</t>
    <rPh sb="0" eb="3">
      <t>カゾシ</t>
    </rPh>
    <phoneticPr fontId="2"/>
  </si>
  <si>
    <t>7-1</t>
  </si>
  <si>
    <t>7-2</t>
  </si>
  <si>
    <t>7-3</t>
  </si>
  <si>
    <t>7-4</t>
  </si>
  <si>
    <t>川口市</t>
    <rPh sb="0" eb="3">
      <t>カワグチシ</t>
    </rPh>
    <phoneticPr fontId="2"/>
  </si>
  <si>
    <t>8-1</t>
  </si>
  <si>
    <t>8-2</t>
  </si>
  <si>
    <t>前川</t>
    <rPh sb="0" eb="2">
      <t>マエカワ</t>
    </rPh>
    <phoneticPr fontId="2"/>
  </si>
  <si>
    <t>8-3</t>
  </si>
  <si>
    <t>新郷</t>
    <rPh sb="0" eb="2">
      <t>シンゴウ</t>
    </rPh>
    <phoneticPr fontId="2"/>
  </si>
  <si>
    <t>8-4</t>
  </si>
  <si>
    <t>横曽根</t>
    <rPh sb="0" eb="3">
      <t>ヨコゾネ</t>
    </rPh>
    <phoneticPr fontId="2"/>
  </si>
  <si>
    <t>8-5</t>
  </si>
  <si>
    <t>戸塚</t>
    <rPh sb="0" eb="2">
      <t>トツカ</t>
    </rPh>
    <phoneticPr fontId="2"/>
  </si>
  <si>
    <t>8-6</t>
  </si>
  <si>
    <t>8-7</t>
  </si>
  <si>
    <t>芝園</t>
  </si>
  <si>
    <t>芝北</t>
    <rPh sb="0" eb="1">
      <t>シバ</t>
    </rPh>
    <rPh sb="1" eb="2">
      <t>キタ</t>
    </rPh>
    <phoneticPr fontId="2"/>
  </si>
  <si>
    <t>8-9</t>
  </si>
  <si>
    <t>南鳩ヶ谷</t>
    <rPh sb="0" eb="1">
      <t>ミナミ</t>
    </rPh>
    <rPh sb="1" eb="4">
      <t>ハトガヤ</t>
    </rPh>
    <phoneticPr fontId="3"/>
  </si>
  <si>
    <t>9-1</t>
  </si>
  <si>
    <t>9-2</t>
  </si>
  <si>
    <t>9-3</t>
  </si>
  <si>
    <t>9-4</t>
  </si>
  <si>
    <t>10</t>
  </si>
  <si>
    <t>北本市</t>
    <rPh sb="0" eb="3">
      <t>キタモトシ</t>
    </rPh>
    <phoneticPr fontId="2"/>
  </si>
  <si>
    <t>10-1</t>
    <phoneticPr fontId="3"/>
  </si>
  <si>
    <t>中央</t>
    <rPh sb="0" eb="2">
      <t>チュウオウ</t>
    </rPh>
    <phoneticPr fontId="3"/>
  </si>
  <si>
    <t>10-2</t>
    <phoneticPr fontId="3"/>
  </si>
  <si>
    <t>こども</t>
    <phoneticPr fontId="2"/>
  </si>
  <si>
    <t>11</t>
  </si>
  <si>
    <t>行田市</t>
    <rPh sb="0" eb="3">
      <t>ギョウダシ</t>
    </rPh>
    <phoneticPr fontId="2"/>
  </si>
  <si>
    <t>久喜市</t>
    <rPh sb="0" eb="3">
      <t>クキシ</t>
    </rPh>
    <phoneticPr fontId="2"/>
  </si>
  <si>
    <t>12-1</t>
  </si>
  <si>
    <t>12-2</t>
  </si>
  <si>
    <t>菖蒲</t>
    <rPh sb="0" eb="2">
      <t>ショウブ</t>
    </rPh>
    <phoneticPr fontId="2"/>
  </si>
  <si>
    <t>12-3</t>
  </si>
  <si>
    <t>栗橋文</t>
    <rPh sb="0" eb="2">
      <t>クリハシ</t>
    </rPh>
    <rPh sb="2" eb="3">
      <t>ブン</t>
    </rPh>
    <phoneticPr fontId="2"/>
  </si>
  <si>
    <t>12-4</t>
  </si>
  <si>
    <t>鷲宮</t>
    <rPh sb="0" eb="2">
      <t>ワシノミヤ</t>
    </rPh>
    <phoneticPr fontId="2"/>
  </si>
  <si>
    <t>12-5</t>
  </si>
  <si>
    <t>東公</t>
    <rPh sb="0" eb="1">
      <t>ヒガシ</t>
    </rPh>
    <rPh sb="1" eb="2">
      <t>コウ</t>
    </rPh>
    <phoneticPr fontId="2"/>
  </si>
  <si>
    <t>12-6</t>
  </si>
  <si>
    <t>西公</t>
    <rPh sb="0" eb="1">
      <t>ニシ</t>
    </rPh>
    <rPh sb="1" eb="2">
      <t>コウ</t>
    </rPh>
    <phoneticPr fontId="2"/>
  </si>
  <si>
    <t>12-7</t>
  </si>
  <si>
    <t>森下公</t>
    <rPh sb="0" eb="2">
      <t>モリシタ</t>
    </rPh>
    <rPh sb="2" eb="3">
      <t>コウ</t>
    </rPh>
    <phoneticPr fontId="2"/>
  </si>
  <si>
    <t>13</t>
  </si>
  <si>
    <t>13-1</t>
  </si>
  <si>
    <t>13-2</t>
  </si>
  <si>
    <t>13-3</t>
  </si>
  <si>
    <t>13-4</t>
  </si>
  <si>
    <t>鴻巣市</t>
    <rPh sb="0" eb="3">
      <t>コウノスシ</t>
    </rPh>
    <phoneticPr fontId="2"/>
  </si>
  <si>
    <t>14-1</t>
  </si>
  <si>
    <t>鴻巣中央</t>
    <rPh sb="0" eb="2">
      <t>コウノス</t>
    </rPh>
    <rPh sb="2" eb="4">
      <t>チュウオウ</t>
    </rPh>
    <phoneticPr fontId="2"/>
  </si>
  <si>
    <t>14-2</t>
  </si>
  <si>
    <t>吹上</t>
    <rPh sb="0" eb="2">
      <t>フキアゲ</t>
    </rPh>
    <phoneticPr fontId="2"/>
  </si>
  <si>
    <t>14-3</t>
  </si>
  <si>
    <t>川里</t>
    <rPh sb="0" eb="2">
      <t>カワサト</t>
    </rPh>
    <phoneticPr fontId="2"/>
  </si>
  <si>
    <t>越谷市</t>
    <rPh sb="0" eb="3">
      <t>コシガヤシ</t>
    </rPh>
    <phoneticPr fontId="2"/>
  </si>
  <si>
    <t>15-1</t>
  </si>
  <si>
    <t>越谷市立</t>
    <rPh sb="0" eb="2">
      <t>コシガヤ</t>
    </rPh>
    <rPh sb="2" eb="4">
      <t>シリツ</t>
    </rPh>
    <phoneticPr fontId="2"/>
  </si>
  <si>
    <t>15-2</t>
  </si>
  <si>
    <t>北部</t>
    <rPh sb="0" eb="2">
      <t>ホクブ</t>
    </rPh>
    <phoneticPr fontId="2"/>
  </si>
  <si>
    <t>15-3</t>
  </si>
  <si>
    <t>南部</t>
    <rPh sb="0" eb="2">
      <t>ナンブ</t>
    </rPh>
    <phoneticPr fontId="2"/>
  </si>
  <si>
    <t>坂戸市</t>
    <rPh sb="0" eb="2">
      <t>サカト</t>
    </rPh>
    <rPh sb="2" eb="3">
      <t>シ</t>
    </rPh>
    <phoneticPr fontId="2"/>
  </si>
  <si>
    <t>16-1</t>
  </si>
  <si>
    <t>坂戸市中央</t>
    <rPh sb="0" eb="3">
      <t>サカドシ</t>
    </rPh>
    <rPh sb="3" eb="5">
      <t>チュウオウ</t>
    </rPh>
    <phoneticPr fontId="2"/>
  </si>
  <si>
    <t>16-2</t>
  </si>
  <si>
    <t>勝呂分</t>
    <rPh sb="0" eb="2">
      <t>スグロ</t>
    </rPh>
    <rPh sb="2" eb="3">
      <t>ブン</t>
    </rPh>
    <phoneticPr fontId="2"/>
  </si>
  <si>
    <t>16-3</t>
  </si>
  <si>
    <t>大家分</t>
    <rPh sb="0" eb="2">
      <t>オオヤ</t>
    </rPh>
    <rPh sb="2" eb="3">
      <t>ブン</t>
    </rPh>
    <phoneticPr fontId="2"/>
  </si>
  <si>
    <t>16-4</t>
  </si>
  <si>
    <t>城山公</t>
    <rPh sb="0" eb="2">
      <t>シロヤマ</t>
    </rPh>
    <rPh sb="2" eb="3">
      <t>コウ</t>
    </rPh>
    <phoneticPr fontId="2"/>
  </si>
  <si>
    <t>幸手市</t>
    <rPh sb="0" eb="3">
      <t>サッテシ</t>
    </rPh>
    <phoneticPr fontId="2"/>
  </si>
  <si>
    <t>狭山市</t>
    <rPh sb="0" eb="3">
      <t>サヤマシ</t>
    </rPh>
    <phoneticPr fontId="2"/>
  </si>
  <si>
    <t>18-1</t>
  </si>
  <si>
    <t>狭山中央</t>
    <rPh sb="0" eb="2">
      <t>サヤマ</t>
    </rPh>
    <rPh sb="2" eb="4">
      <t>チュウオウ</t>
    </rPh>
    <phoneticPr fontId="2"/>
  </si>
  <si>
    <t>18-2</t>
  </si>
  <si>
    <t>狭山台</t>
    <rPh sb="0" eb="3">
      <t>サヤマダイ</t>
    </rPh>
    <phoneticPr fontId="2"/>
  </si>
  <si>
    <t>19-1</t>
  </si>
  <si>
    <t>19-2</t>
  </si>
  <si>
    <t>19-3</t>
  </si>
  <si>
    <t>19-4</t>
  </si>
  <si>
    <t>白岡市</t>
    <rPh sb="0" eb="2">
      <t>シラオカ</t>
    </rPh>
    <rPh sb="2" eb="3">
      <t>シ</t>
    </rPh>
    <phoneticPr fontId="2"/>
  </si>
  <si>
    <t>21</t>
    <phoneticPr fontId="3"/>
  </si>
  <si>
    <t>草加市</t>
    <rPh sb="0" eb="2">
      <t>ソウカ</t>
    </rPh>
    <rPh sb="2" eb="3">
      <t>シ</t>
    </rPh>
    <phoneticPr fontId="2"/>
  </si>
  <si>
    <t>22-1</t>
  </si>
  <si>
    <t>22-2</t>
  </si>
  <si>
    <t>22-3</t>
  </si>
  <si>
    <t>22-4</t>
  </si>
  <si>
    <t>23</t>
    <phoneticPr fontId="3"/>
  </si>
  <si>
    <t>鶴ヶ島市</t>
    <rPh sb="0" eb="4">
      <t>ツルガシマシ</t>
    </rPh>
    <phoneticPr fontId="2"/>
  </si>
  <si>
    <t>23-1</t>
  </si>
  <si>
    <t>鶴ヶ島中央</t>
    <rPh sb="0" eb="3">
      <t>ツルガシマ</t>
    </rPh>
    <rPh sb="3" eb="5">
      <t>チュウオウ</t>
    </rPh>
    <phoneticPr fontId="2"/>
  </si>
  <si>
    <t>23-2</t>
  </si>
  <si>
    <t>東分</t>
    <rPh sb="0" eb="1">
      <t>ヒガシ</t>
    </rPh>
    <rPh sb="1" eb="2">
      <t>ブン</t>
    </rPh>
    <phoneticPr fontId="2"/>
  </si>
  <si>
    <t>23-3</t>
  </si>
  <si>
    <t>西分</t>
    <rPh sb="0" eb="1">
      <t>ニシ</t>
    </rPh>
    <rPh sb="1" eb="2">
      <t>ブン</t>
    </rPh>
    <phoneticPr fontId="2"/>
  </si>
  <si>
    <t>23-4</t>
  </si>
  <si>
    <t>南分</t>
    <rPh sb="0" eb="1">
      <t>ミナミ</t>
    </rPh>
    <rPh sb="1" eb="2">
      <t>ブン</t>
    </rPh>
    <phoneticPr fontId="2"/>
  </si>
  <si>
    <t>23-5</t>
  </si>
  <si>
    <t>北分</t>
    <rPh sb="0" eb="1">
      <t>キタ</t>
    </rPh>
    <rPh sb="1" eb="2">
      <t>ブン</t>
    </rPh>
    <phoneticPr fontId="2"/>
  </si>
  <si>
    <t>23-6</t>
  </si>
  <si>
    <t>富士見分</t>
    <rPh sb="0" eb="3">
      <t>フジミ</t>
    </rPh>
    <rPh sb="3" eb="4">
      <t>ブン</t>
    </rPh>
    <phoneticPr fontId="2"/>
  </si>
  <si>
    <t>23-7</t>
  </si>
  <si>
    <t>大橋分</t>
    <rPh sb="0" eb="2">
      <t>オオハシ</t>
    </rPh>
    <rPh sb="2" eb="3">
      <t>ブン</t>
    </rPh>
    <phoneticPr fontId="2"/>
  </si>
  <si>
    <t>所沢市</t>
    <rPh sb="0" eb="3">
      <t>トコロザワシ</t>
    </rPh>
    <phoneticPr fontId="2"/>
  </si>
  <si>
    <t>24-1</t>
  </si>
  <si>
    <t>24-2</t>
  </si>
  <si>
    <t>所沢分</t>
    <rPh sb="0" eb="2">
      <t>トコロザワ</t>
    </rPh>
    <rPh sb="2" eb="3">
      <t>ブン</t>
    </rPh>
    <phoneticPr fontId="2"/>
  </si>
  <si>
    <t>24-3</t>
  </si>
  <si>
    <t>椿峰分</t>
    <rPh sb="0" eb="1">
      <t>ツバキ</t>
    </rPh>
    <rPh sb="1" eb="2">
      <t>ミネ</t>
    </rPh>
    <rPh sb="2" eb="3">
      <t>ブン</t>
    </rPh>
    <phoneticPr fontId="2"/>
  </si>
  <si>
    <t>24-4</t>
  </si>
  <si>
    <t>24-5</t>
  </si>
  <si>
    <t>富岡分</t>
    <rPh sb="0" eb="2">
      <t>トミオカ</t>
    </rPh>
    <rPh sb="2" eb="3">
      <t>ブン</t>
    </rPh>
    <phoneticPr fontId="2"/>
  </si>
  <si>
    <t>24-6</t>
  </si>
  <si>
    <t>吾妻分</t>
    <rPh sb="0" eb="2">
      <t>アヅマ</t>
    </rPh>
    <rPh sb="2" eb="3">
      <t>ブン</t>
    </rPh>
    <phoneticPr fontId="2"/>
  </si>
  <si>
    <t>24-7</t>
  </si>
  <si>
    <t>柳瀬分</t>
    <rPh sb="0" eb="2">
      <t>ヤナセ</t>
    </rPh>
    <rPh sb="2" eb="3">
      <t>ブン</t>
    </rPh>
    <phoneticPr fontId="2"/>
  </si>
  <si>
    <t>24-8</t>
  </si>
  <si>
    <t>新所沢分</t>
    <rPh sb="0" eb="1">
      <t>シン</t>
    </rPh>
    <rPh sb="1" eb="3">
      <t>トコロザワ</t>
    </rPh>
    <rPh sb="3" eb="4">
      <t>ブン</t>
    </rPh>
    <phoneticPr fontId="2"/>
  </si>
  <si>
    <t>戸田市</t>
    <rPh sb="0" eb="3">
      <t>トダシ</t>
    </rPh>
    <phoneticPr fontId="2"/>
  </si>
  <si>
    <t>25-1</t>
  </si>
  <si>
    <t>25-2</t>
  </si>
  <si>
    <t>上戸田分</t>
    <rPh sb="0" eb="3">
      <t>カミトダ</t>
    </rPh>
    <rPh sb="3" eb="4">
      <t>ブン</t>
    </rPh>
    <phoneticPr fontId="2"/>
  </si>
  <si>
    <t>25-3</t>
  </si>
  <si>
    <t>下戸田分</t>
    <rPh sb="0" eb="3">
      <t>シモトダ</t>
    </rPh>
    <rPh sb="3" eb="4">
      <t>ブン</t>
    </rPh>
    <phoneticPr fontId="2"/>
  </si>
  <si>
    <t>25-4</t>
  </si>
  <si>
    <t>美笹分</t>
    <rPh sb="0" eb="1">
      <t>ビ</t>
    </rPh>
    <rPh sb="1" eb="2">
      <t>ササ</t>
    </rPh>
    <rPh sb="2" eb="3">
      <t>ブン</t>
    </rPh>
    <phoneticPr fontId="2"/>
  </si>
  <si>
    <t>25-5</t>
  </si>
  <si>
    <t>下戸田南分</t>
    <rPh sb="0" eb="3">
      <t>シモトダ</t>
    </rPh>
    <rPh sb="3" eb="4">
      <t>ミナミ</t>
    </rPh>
    <rPh sb="4" eb="5">
      <t>ブン</t>
    </rPh>
    <phoneticPr fontId="2"/>
  </si>
  <si>
    <t>26</t>
    <phoneticPr fontId="3"/>
  </si>
  <si>
    <t>新座市</t>
    <rPh sb="0" eb="3">
      <t>ニイザシ</t>
    </rPh>
    <phoneticPr fontId="2"/>
  </si>
  <si>
    <t>新座中央</t>
    <rPh sb="0" eb="2">
      <t>ニイザ</t>
    </rPh>
    <rPh sb="2" eb="4">
      <t>チュウオウ</t>
    </rPh>
    <phoneticPr fontId="2"/>
  </si>
  <si>
    <t>福祉の里</t>
    <rPh sb="0" eb="2">
      <t>フクシ</t>
    </rPh>
    <rPh sb="3" eb="4">
      <t>サト</t>
    </rPh>
    <phoneticPr fontId="2"/>
  </si>
  <si>
    <t>蓮田市</t>
    <rPh sb="0" eb="3">
      <t>ハスダシ</t>
    </rPh>
    <phoneticPr fontId="2"/>
  </si>
  <si>
    <t>28</t>
    <phoneticPr fontId="3"/>
  </si>
  <si>
    <t>羽生市</t>
    <rPh sb="0" eb="3">
      <t>ハニュウシ</t>
    </rPh>
    <phoneticPr fontId="2"/>
  </si>
  <si>
    <t>東松山市</t>
    <rPh sb="0" eb="4">
      <t>ヒガシマツヤマシ</t>
    </rPh>
    <phoneticPr fontId="2"/>
  </si>
  <si>
    <t>東松山市立</t>
    <rPh sb="0" eb="5">
      <t>ヒガシマツヤマシリツ</t>
    </rPh>
    <phoneticPr fontId="2"/>
  </si>
  <si>
    <t>高坂</t>
    <rPh sb="0" eb="2">
      <t>タカサカ</t>
    </rPh>
    <phoneticPr fontId="2"/>
  </si>
  <si>
    <t>なしの花</t>
    <rPh sb="3" eb="4">
      <t>ハナ</t>
    </rPh>
    <phoneticPr fontId="2"/>
  </si>
  <si>
    <t>31</t>
  </si>
  <si>
    <t>日高市</t>
    <rPh sb="0" eb="2">
      <t>ヒダカ</t>
    </rPh>
    <rPh sb="2" eb="3">
      <t>シ</t>
    </rPh>
    <phoneticPr fontId="2"/>
  </si>
  <si>
    <t>32</t>
    <phoneticPr fontId="3"/>
  </si>
  <si>
    <t>深谷市</t>
    <rPh sb="0" eb="3">
      <t>フカヤシ</t>
    </rPh>
    <phoneticPr fontId="2"/>
  </si>
  <si>
    <t>32-1</t>
  </si>
  <si>
    <t>深谷市立</t>
    <rPh sb="0" eb="4">
      <t>フカヤシリツ</t>
    </rPh>
    <phoneticPr fontId="2"/>
  </si>
  <si>
    <t>32-2</t>
  </si>
  <si>
    <t>32-3</t>
  </si>
  <si>
    <t>岡部</t>
    <rPh sb="0" eb="2">
      <t>オカベ</t>
    </rPh>
    <phoneticPr fontId="2"/>
  </si>
  <si>
    <t>32-4</t>
  </si>
  <si>
    <t>川本</t>
    <rPh sb="0" eb="1">
      <t>カワ</t>
    </rPh>
    <rPh sb="1" eb="2">
      <t>ホン</t>
    </rPh>
    <phoneticPr fontId="2"/>
  </si>
  <si>
    <t>32-5</t>
  </si>
  <si>
    <t>花園こども</t>
    <rPh sb="0" eb="2">
      <t>ハナゾノ</t>
    </rPh>
    <phoneticPr fontId="2"/>
  </si>
  <si>
    <t>富士見市</t>
    <rPh sb="0" eb="4">
      <t>フジミシ</t>
    </rPh>
    <phoneticPr fontId="2"/>
  </si>
  <si>
    <t>33-1</t>
  </si>
  <si>
    <t>富士見中央</t>
    <rPh sb="0" eb="3">
      <t>フジミ</t>
    </rPh>
    <rPh sb="3" eb="5">
      <t>チュウオウ</t>
    </rPh>
    <phoneticPr fontId="2"/>
  </si>
  <si>
    <t>33-2</t>
  </si>
  <si>
    <t>ふじみ野</t>
    <rPh sb="3" eb="4">
      <t>ノ</t>
    </rPh>
    <phoneticPr fontId="2"/>
  </si>
  <si>
    <t>33-3</t>
  </si>
  <si>
    <t>鶴瀬西</t>
    <rPh sb="0" eb="2">
      <t>ツルセ</t>
    </rPh>
    <rPh sb="2" eb="3">
      <t>ニシ</t>
    </rPh>
    <phoneticPr fontId="2"/>
  </si>
  <si>
    <t>33-4</t>
  </si>
  <si>
    <t>水谷東</t>
    <rPh sb="0" eb="2">
      <t>ミズタニ</t>
    </rPh>
    <rPh sb="2" eb="3">
      <t>ヒガシ</t>
    </rPh>
    <phoneticPr fontId="2"/>
  </si>
  <si>
    <t>34</t>
    <phoneticPr fontId="3"/>
  </si>
  <si>
    <t>ふじみ野市</t>
    <rPh sb="3" eb="5">
      <t>ノシ</t>
    </rPh>
    <phoneticPr fontId="2"/>
  </si>
  <si>
    <t>34-1</t>
    <phoneticPr fontId="3"/>
  </si>
  <si>
    <t>大井</t>
    <rPh sb="0" eb="2">
      <t>オオイ</t>
    </rPh>
    <phoneticPr fontId="2"/>
  </si>
  <si>
    <t>34-2</t>
    <phoneticPr fontId="3"/>
  </si>
  <si>
    <t>上福岡</t>
    <rPh sb="0" eb="3">
      <t>カミフクオカ</t>
    </rPh>
    <phoneticPr fontId="2"/>
  </si>
  <si>
    <t>三郷市</t>
    <rPh sb="0" eb="3">
      <t>ミサトシ</t>
    </rPh>
    <phoneticPr fontId="2"/>
  </si>
  <si>
    <t>36-1</t>
  </si>
  <si>
    <t>三郷市立</t>
    <rPh sb="0" eb="4">
      <t>ミサトシリツ</t>
    </rPh>
    <phoneticPr fontId="2"/>
  </si>
  <si>
    <t>36-2</t>
  </si>
  <si>
    <t>早稲田</t>
    <rPh sb="0" eb="3">
      <t>ワセダ</t>
    </rPh>
    <phoneticPr fontId="2"/>
  </si>
  <si>
    <t>36-3</t>
  </si>
  <si>
    <t>36-4</t>
  </si>
  <si>
    <t>コミセン</t>
  </si>
  <si>
    <t>36-5</t>
  </si>
  <si>
    <t>彦成</t>
    <rPh sb="0" eb="1">
      <t>ヒコ</t>
    </rPh>
    <rPh sb="1" eb="2">
      <t>ナリ</t>
    </rPh>
    <phoneticPr fontId="2"/>
  </si>
  <si>
    <t>36-6</t>
  </si>
  <si>
    <t>東和東</t>
    <rPh sb="0" eb="2">
      <t>トウワ</t>
    </rPh>
    <rPh sb="2" eb="3">
      <t>トウ</t>
    </rPh>
    <phoneticPr fontId="2"/>
  </si>
  <si>
    <t>36-7</t>
  </si>
  <si>
    <t>高州</t>
    <rPh sb="0" eb="2">
      <t>タカス</t>
    </rPh>
    <phoneticPr fontId="2"/>
  </si>
  <si>
    <t>37</t>
    <phoneticPr fontId="3"/>
  </si>
  <si>
    <t>八潮市</t>
    <rPh sb="0" eb="3">
      <t>ヤシオシ</t>
    </rPh>
    <phoneticPr fontId="2"/>
  </si>
  <si>
    <t>八幡</t>
    <rPh sb="0" eb="2">
      <t>ハチマン</t>
    </rPh>
    <phoneticPr fontId="2"/>
  </si>
  <si>
    <t>八條</t>
    <rPh sb="0" eb="1">
      <t>ハチ</t>
    </rPh>
    <rPh sb="1" eb="2">
      <t>ジョウ</t>
    </rPh>
    <phoneticPr fontId="2"/>
  </si>
  <si>
    <t>38</t>
    <phoneticPr fontId="3"/>
  </si>
  <si>
    <t>吉川市</t>
    <rPh sb="0" eb="3">
      <t>ヨシカワシ</t>
    </rPh>
    <phoneticPr fontId="2"/>
  </si>
  <si>
    <t>38-1</t>
    <phoneticPr fontId="3"/>
  </si>
  <si>
    <t>吉川市立</t>
    <rPh sb="0" eb="3">
      <t>ヨシカワシ</t>
    </rPh>
    <rPh sb="3" eb="4">
      <t>リツ</t>
    </rPh>
    <phoneticPr fontId="2"/>
  </si>
  <si>
    <t>38-2</t>
    <phoneticPr fontId="3"/>
  </si>
  <si>
    <t>視聴覚</t>
    <rPh sb="0" eb="3">
      <t>シチョウカク</t>
    </rPh>
    <phoneticPr fontId="2"/>
  </si>
  <si>
    <t>38-3</t>
    <phoneticPr fontId="3"/>
  </si>
  <si>
    <t>中央公</t>
    <rPh sb="0" eb="2">
      <t>チュウオウ</t>
    </rPh>
    <rPh sb="2" eb="3">
      <t>コウ</t>
    </rPh>
    <phoneticPr fontId="2"/>
  </si>
  <si>
    <t>38-4</t>
    <phoneticPr fontId="3"/>
  </si>
  <si>
    <t>旭地区</t>
    <rPh sb="0" eb="1">
      <t>アサヒ</t>
    </rPh>
    <rPh sb="1" eb="3">
      <t>チク</t>
    </rPh>
    <phoneticPr fontId="2"/>
  </si>
  <si>
    <t>39-1</t>
  </si>
  <si>
    <t>39-2</t>
  </si>
  <si>
    <t>40</t>
    <phoneticPr fontId="3"/>
  </si>
  <si>
    <t>蕨市</t>
    <rPh sb="0" eb="2">
      <t>ワラビシ</t>
    </rPh>
    <phoneticPr fontId="2"/>
  </si>
  <si>
    <t>40-1</t>
    <phoneticPr fontId="3"/>
  </si>
  <si>
    <t>蕨市立</t>
    <rPh sb="0" eb="1">
      <t>ワラビ</t>
    </rPh>
    <rPh sb="1" eb="3">
      <t>シリツ</t>
    </rPh>
    <phoneticPr fontId="2"/>
  </si>
  <si>
    <t>40-2</t>
    <phoneticPr fontId="3"/>
  </si>
  <si>
    <t>塚越</t>
  </si>
  <si>
    <t>40-3</t>
    <phoneticPr fontId="3"/>
  </si>
  <si>
    <t>北町</t>
  </si>
  <si>
    <t>40-4</t>
    <phoneticPr fontId="3"/>
  </si>
  <si>
    <t>錦町</t>
  </si>
  <si>
    <t>市　計</t>
    <rPh sb="0" eb="1">
      <t>シ</t>
    </rPh>
    <rPh sb="2" eb="3">
      <t>ケイ</t>
    </rPh>
    <phoneticPr fontId="3"/>
  </si>
  <si>
    <t>41</t>
    <phoneticPr fontId="3"/>
  </si>
  <si>
    <t>伊奈町</t>
    <rPh sb="0" eb="2">
      <t>イナ</t>
    </rPh>
    <rPh sb="2" eb="3">
      <t>チョウ</t>
    </rPh>
    <phoneticPr fontId="2"/>
  </si>
  <si>
    <t>41-1</t>
    <phoneticPr fontId="3"/>
  </si>
  <si>
    <t>伊奈町立</t>
    <rPh sb="0" eb="2">
      <t>イナ</t>
    </rPh>
    <rPh sb="2" eb="3">
      <t>チョウ</t>
    </rPh>
    <rPh sb="3" eb="4">
      <t>リツ</t>
    </rPh>
    <phoneticPr fontId="2"/>
  </si>
  <si>
    <t>41-2</t>
    <phoneticPr fontId="3"/>
  </si>
  <si>
    <t>ふれあい活動セ</t>
    <rPh sb="4" eb="6">
      <t>カツドウ</t>
    </rPh>
    <phoneticPr fontId="3"/>
  </si>
  <si>
    <t>小鹿野町</t>
    <rPh sb="0" eb="4">
      <t>オガノマチ</t>
    </rPh>
    <phoneticPr fontId="2"/>
  </si>
  <si>
    <t>小鹿野町立</t>
    <rPh sb="0" eb="3">
      <t>オガノ</t>
    </rPh>
    <rPh sb="3" eb="4">
      <t>マチ</t>
    </rPh>
    <rPh sb="4" eb="5">
      <t>リツ</t>
    </rPh>
    <phoneticPr fontId="2"/>
  </si>
  <si>
    <t>43</t>
    <phoneticPr fontId="3"/>
  </si>
  <si>
    <t>小川町</t>
    <rPh sb="0" eb="2">
      <t>オガワ</t>
    </rPh>
    <rPh sb="2" eb="3">
      <t>マチ</t>
    </rPh>
    <phoneticPr fontId="2"/>
  </si>
  <si>
    <t>44</t>
    <phoneticPr fontId="3"/>
  </si>
  <si>
    <t>越生町</t>
    <rPh sb="0" eb="2">
      <t>オゴセ</t>
    </rPh>
    <rPh sb="2" eb="3">
      <t>マチ</t>
    </rPh>
    <phoneticPr fontId="2"/>
  </si>
  <si>
    <t>45</t>
    <phoneticPr fontId="3"/>
  </si>
  <si>
    <t>神川町</t>
    <rPh sb="0" eb="3">
      <t>カミカワマチ</t>
    </rPh>
    <phoneticPr fontId="2"/>
  </si>
  <si>
    <t>45-1</t>
    <phoneticPr fontId="3"/>
  </si>
  <si>
    <t>45-2</t>
    <phoneticPr fontId="3"/>
  </si>
  <si>
    <t>ふれあいセ</t>
    <phoneticPr fontId="2"/>
  </si>
  <si>
    <t>45-3</t>
    <phoneticPr fontId="3"/>
  </si>
  <si>
    <t>神泉多目的</t>
    <rPh sb="0" eb="2">
      <t>カミイズミ</t>
    </rPh>
    <rPh sb="2" eb="5">
      <t>タモクテキ</t>
    </rPh>
    <phoneticPr fontId="2"/>
  </si>
  <si>
    <t>46</t>
    <phoneticPr fontId="3"/>
  </si>
  <si>
    <t>上里町</t>
    <rPh sb="0" eb="2">
      <t>カミサト</t>
    </rPh>
    <rPh sb="2" eb="3">
      <t>マチ</t>
    </rPh>
    <phoneticPr fontId="2"/>
  </si>
  <si>
    <t>47</t>
    <phoneticPr fontId="3"/>
  </si>
  <si>
    <t>川島町</t>
    <rPh sb="0" eb="2">
      <t>カワジマ</t>
    </rPh>
    <rPh sb="2" eb="3">
      <t>マチ</t>
    </rPh>
    <phoneticPr fontId="2"/>
  </si>
  <si>
    <t>杉戸町</t>
    <rPh sb="0" eb="3">
      <t>スギトマチ</t>
    </rPh>
    <phoneticPr fontId="2"/>
  </si>
  <si>
    <t>杉戸町立</t>
    <rPh sb="0" eb="2">
      <t>スギト</t>
    </rPh>
    <rPh sb="2" eb="4">
      <t>チョウリツ</t>
    </rPh>
    <phoneticPr fontId="2"/>
  </si>
  <si>
    <t>南公</t>
    <rPh sb="0" eb="1">
      <t>ミナミ</t>
    </rPh>
    <rPh sb="1" eb="2">
      <t>コウ</t>
    </rPh>
    <phoneticPr fontId="2"/>
  </si>
  <si>
    <t>泉公</t>
    <rPh sb="0" eb="1">
      <t>イズミ</t>
    </rPh>
    <rPh sb="1" eb="2">
      <t>コウ</t>
    </rPh>
    <phoneticPr fontId="2"/>
  </si>
  <si>
    <t>49</t>
  </si>
  <si>
    <t>ときがわ町</t>
    <rPh sb="4" eb="5">
      <t>マチ</t>
    </rPh>
    <phoneticPr fontId="2"/>
  </si>
  <si>
    <t>49-1</t>
  </si>
  <si>
    <t>ときがわ町立</t>
    <rPh sb="4" eb="6">
      <t>チョウリツ</t>
    </rPh>
    <phoneticPr fontId="2"/>
  </si>
  <si>
    <t>49-2</t>
  </si>
  <si>
    <t>都幾川公</t>
    <rPh sb="0" eb="3">
      <t>トキガワ</t>
    </rPh>
    <rPh sb="3" eb="4">
      <t>オオヤケ</t>
    </rPh>
    <phoneticPr fontId="2"/>
  </si>
  <si>
    <t>滑川町</t>
    <rPh sb="0" eb="2">
      <t>ナメガワ</t>
    </rPh>
    <rPh sb="2" eb="3">
      <t>マチ</t>
    </rPh>
    <phoneticPr fontId="5"/>
  </si>
  <si>
    <t>鳩山町</t>
    <rPh sb="0" eb="2">
      <t>ハトヤマ</t>
    </rPh>
    <rPh sb="2" eb="3">
      <t>マチ</t>
    </rPh>
    <phoneticPr fontId="2"/>
  </si>
  <si>
    <t>松伏町</t>
    <rPh sb="0" eb="3">
      <t>マツブシマチ</t>
    </rPh>
    <phoneticPr fontId="2"/>
  </si>
  <si>
    <t>多世代交流学習館</t>
    <rPh sb="0" eb="1">
      <t>タ</t>
    </rPh>
    <rPh sb="1" eb="3">
      <t>セダイ</t>
    </rPh>
    <rPh sb="3" eb="5">
      <t>コウリュウ</t>
    </rPh>
    <rPh sb="5" eb="7">
      <t>ガクシュウ</t>
    </rPh>
    <rPh sb="7" eb="8">
      <t>カン</t>
    </rPh>
    <phoneticPr fontId="2"/>
  </si>
  <si>
    <t>美里町</t>
    <rPh sb="0" eb="2">
      <t>ミサト</t>
    </rPh>
    <rPh sb="2" eb="3">
      <t>マチ</t>
    </rPh>
    <phoneticPr fontId="2"/>
  </si>
  <si>
    <t>56</t>
    <phoneticPr fontId="3"/>
  </si>
  <si>
    <t>皆野町</t>
    <rPh sb="0" eb="3">
      <t>ミナノマチ</t>
    </rPh>
    <phoneticPr fontId="2"/>
  </si>
  <si>
    <t>57</t>
    <phoneticPr fontId="3"/>
  </si>
  <si>
    <t>宮代町</t>
    <rPh sb="0" eb="3">
      <t>ミヤシロマチ</t>
    </rPh>
    <phoneticPr fontId="2"/>
  </si>
  <si>
    <t>三芳町</t>
    <rPh sb="0" eb="3">
      <t>ミヨシマチ</t>
    </rPh>
    <phoneticPr fontId="2"/>
  </si>
  <si>
    <t>竹間沢分</t>
    <rPh sb="0" eb="1">
      <t>タケ</t>
    </rPh>
    <rPh sb="1" eb="2">
      <t>マ</t>
    </rPh>
    <rPh sb="2" eb="3">
      <t>ザワ</t>
    </rPh>
    <rPh sb="3" eb="4">
      <t>ブン</t>
    </rPh>
    <phoneticPr fontId="2"/>
  </si>
  <si>
    <t>59</t>
    <phoneticPr fontId="3"/>
  </si>
  <si>
    <t>毛呂山町</t>
    <rPh sb="0" eb="3">
      <t>モロヤマ</t>
    </rPh>
    <rPh sb="3" eb="4">
      <t>チョウ</t>
    </rPh>
    <phoneticPr fontId="2"/>
  </si>
  <si>
    <t>横瀬町</t>
    <rPh sb="0" eb="3">
      <t>ヨコゼマチ</t>
    </rPh>
    <phoneticPr fontId="2"/>
  </si>
  <si>
    <t>61</t>
    <phoneticPr fontId="3"/>
  </si>
  <si>
    <t>吉見町</t>
    <rPh sb="0" eb="2">
      <t>ヨシミ</t>
    </rPh>
    <rPh sb="2" eb="3">
      <t>マチ</t>
    </rPh>
    <phoneticPr fontId="2"/>
  </si>
  <si>
    <t>62</t>
    <phoneticPr fontId="3"/>
  </si>
  <si>
    <t>寄居町</t>
    <rPh sb="0" eb="2">
      <t>ヨリイ</t>
    </rPh>
    <rPh sb="2" eb="3">
      <t>マチ</t>
    </rPh>
    <phoneticPr fontId="2"/>
  </si>
  <si>
    <t>嵐山町</t>
    <rPh sb="0" eb="2">
      <t>ランザン</t>
    </rPh>
    <rPh sb="2" eb="3">
      <t>マチ</t>
    </rPh>
    <phoneticPr fontId="2"/>
  </si>
  <si>
    <t>町村　計</t>
    <rPh sb="0" eb="2">
      <t>チョウソン</t>
    </rPh>
    <rPh sb="3" eb="4">
      <t>ケイ</t>
    </rPh>
    <phoneticPr fontId="3"/>
  </si>
  <si>
    <t>37-2</t>
    <phoneticPr fontId="3"/>
  </si>
  <si>
    <t>37-1</t>
    <phoneticPr fontId="3"/>
  </si>
  <si>
    <t>29-2</t>
  </si>
  <si>
    <t>29-1</t>
  </si>
  <si>
    <t>桶川</t>
    <rPh sb="0" eb="2">
      <t>オケガワ</t>
    </rPh>
    <phoneticPr fontId="2"/>
  </si>
  <si>
    <t>川田谷</t>
    <rPh sb="0" eb="3">
      <t>カワタヤ</t>
    </rPh>
    <phoneticPr fontId="2"/>
  </si>
  <si>
    <t>坂田</t>
    <rPh sb="0" eb="2">
      <t>サカタ</t>
    </rPh>
    <phoneticPr fontId="1"/>
  </si>
  <si>
    <t>13-5</t>
  </si>
  <si>
    <t>志木市</t>
    <rPh sb="0" eb="3">
      <t>シキシ</t>
    </rPh>
    <phoneticPr fontId="9"/>
  </si>
  <si>
    <t>柳瀬川</t>
    <rPh sb="0" eb="2">
      <t>ヤナセ</t>
    </rPh>
    <rPh sb="2" eb="3">
      <t>ガワ</t>
    </rPh>
    <phoneticPr fontId="9"/>
  </si>
  <si>
    <t>いろは遊学</t>
    <rPh sb="3" eb="5">
      <t>ユウガク</t>
    </rPh>
    <phoneticPr fontId="9"/>
  </si>
  <si>
    <t>宗岡公</t>
    <rPh sb="0" eb="2">
      <t>ムネオカ</t>
    </rPh>
    <rPh sb="2" eb="3">
      <t>コウ</t>
    </rPh>
    <phoneticPr fontId="9"/>
  </si>
  <si>
    <t>宗岡第二公</t>
    <rPh sb="0" eb="2">
      <t>ムネオカ</t>
    </rPh>
    <rPh sb="2" eb="4">
      <t>ダイニ</t>
    </rPh>
    <rPh sb="4" eb="5">
      <t>コウ</t>
    </rPh>
    <phoneticPr fontId="9"/>
  </si>
  <si>
    <t>22</t>
  </si>
  <si>
    <t>中央図書館</t>
    <rPh sb="0" eb="2">
      <t>チュウオウ</t>
    </rPh>
    <rPh sb="2" eb="5">
      <t>トショカン</t>
    </rPh>
    <phoneticPr fontId="3"/>
  </si>
  <si>
    <t>29</t>
  </si>
  <si>
    <t>飯能市</t>
    <rPh sb="0" eb="3">
      <t>ハンノウシ</t>
    </rPh>
    <phoneticPr fontId="9"/>
  </si>
  <si>
    <t>35</t>
  </si>
  <si>
    <t>35-1</t>
  </si>
  <si>
    <t>35-2</t>
  </si>
  <si>
    <t>三郷中央におどりプラザ</t>
    <rPh sb="0" eb="4">
      <t>ミサトチュウオウ</t>
    </rPh>
    <phoneticPr fontId="1"/>
  </si>
  <si>
    <t>39</t>
  </si>
  <si>
    <t>分室</t>
    <rPh sb="0" eb="2">
      <t>ブンシツ</t>
    </rPh>
    <phoneticPr fontId="2"/>
  </si>
  <si>
    <t>50</t>
  </si>
  <si>
    <t>53</t>
  </si>
  <si>
    <t>東秩父村</t>
  </si>
  <si>
    <t>鳩ヶ谷</t>
    <rPh sb="0" eb="3">
      <t>ハトガヤ</t>
    </rPh>
    <phoneticPr fontId="3"/>
  </si>
  <si>
    <t>30</t>
  </si>
  <si>
    <t>30-1</t>
  </si>
  <si>
    <t>30-2</t>
  </si>
  <si>
    <t>30-3</t>
  </si>
  <si>
    <t>美園</t>
    <rPh sb="0" eb="2">
      <t>ミソノ</t>
    </rPh>
    <phoneticPr fontId="1"/>
  </si>
  <si>
    <t>武蔵浦和</t>
    <rPh sb="0" eb="2">
      <t>ムサシ</t>
    </rPh>
    <rPh sb="2" eb="4">
      <t>ウラワ</t>
    </rPh>
    <phoneticPr fontId="1"/>
  </si>
  <si>
    <t>63</t>
  </si>
  <si>
    <t>20</t>
  </si>
  <si>
    <t>おおとね</t>
  </si>
  <si>
    <t>北川辺</t>
  </si>
  <si>
    <t>騎西</t>
  </si>
  <si>
    <t>加須</t>
  </si>
  <si>
    <t>17-2</t>
  </si>
  <si>
    <t>17-1</t>
  </si>
  <si>
    <t>集計用</t>
    <rPh sb="0" eb="3">
      <t>シュウケイヨウ</t>
    </rPh>
    <phoneticPr fontId="1"/>
  </si>
  <si>
    <t>久喜東コミュ</t>
    <rPh sb="0" eb="3">
      <t>クキヒガシ</t>
    </rPh>
    <phoneticPr fontId="2"/>
  </si>
  <si>
    <t>清久コミュ</t>
    <rPh sb="0" eb="2">
      <t>キヨク</t>
    </rPh>
    <phoneticPr fontId="2"/>
  </si>
  <si>
    <t>森下コミュ</t>
    <rPh sb="0" eb="2">
      <t>モリシタ</t>
    </rPh>
    <phoneticPr fontId="2"/>
  </si>
  <si>
    <t>15-4</t>
  </si>
  <si>
    <t>中央</t>
    <rPh sb="0" eb="2">
      <t>チュウオウ</t>
    </rPh>
    <phoneticPr fontId="1"/>
  </si>
  <si>
    <t>幸手市立</t>
    <rPh sb="0" eb="3">
      <t>サッテシ</t>
    </rPh>
    <rPh sb="3" eb="4">
      <t>リツ</t>
    </rPh>
    <phoneticPr fontId="1"/>
  </si>
  <si>
    <t>香日向</t>
    <rPh sb="0" eb="1">
      <t>コウ</t>
    </rPh>
    <rPh sb="1" eb="3">
      <t>ヒナタ</t>
    </rPh>
    <phoneticPr fontId="1"/>
  </si>
  <si>
    <t>狭山ケ丘分</t>
    <rPh sb="0" eb="2">
      <t>サヤマ</t>
    </rPh>
    <rPh sb="3" eb="4">
      <t>オカ</t>
    </rPh>
    <rPh sb="4" eb="5">
      <t>フン</t>
    </rPh>
    <phoneticPr fontId="1"/>
  </si>
  <si>
    <t>27</t>
  </si>
  <si>
    <t>こども</t>
  </si>
  <si>
    <t>本庄市</t>
    <rPh sb="0" eb="3">
      <t>ホンジョウシ</t>
    </rPh>
    <phoneticPr fontId="2"/>
  </si>
  <si>
    <t>36-8</t>
  </si>
  <si>
    <t>42</t>
  </si>
  <si>
    <t>42-1</t>
  </si>
  <si>
    <t>42-2</t>
  </si>
  <si>
    <t>48</t>
  </si>
  <si>
    <t>48-1</t>
  </si>
  <si>
    <t>48-2</t>
  </si>
  <si>
    <t>48-3</t>
  </si>
  <si>
    <t>48-4</t>
  </si>
  <si>
    <t>48-5</t>
  </si>
  <si>
    <t>48-6</t>
  </si>
  <si>
    <t>51</t>
  </si>
  <si>
    <t>52</t>
  </si>
  <si>
    <t>54</t>
  </si>
  <si>
    <t>54-1</t>
  </si>
  <si>
    <t>54-2</t>
  </si>
  <si>
    <t>55</t>
  </si>
  <si>
    <t>58</t>
  </si>
  <si>
    <t>58-1</t>
  </si>
  <si>
    <t>58-2</t>
  </si>
  <si>
    <t>60</t>
  </si>
  <si>
    <t>図書館名</t>
    <phoneticPr fontId="3"/>
  </si>
  <si>
    <t>***</t>
    <phoneticPr fontId="1"/>
  </si>
  <si>
    <t>本館一括</t>
    <rPh sb="0" eb="2">
      <t>ホンカン</t>
    </rPh>
    <rPh sb="2" eb="4">
      <t>イッカツ</t>
    </rPh>
    <phoneticPr fontId="1"/>
  </si>
  <si>
    <t>朝霞市</t>
    <rPh sb="0" eb="3">
      <t>アサカシ</t>
    </rPh>
    <phoneticPr fontId="0"/>
  </si>
  <si>
    <t>朝霞</t>
    <rPh sb="0" eb="2">
      <t>アサカ</t>
    </rPh>
    <phoneticPr fontId="0"/>
  </si>
  <si>
    <t>北分館</t>
    <rPh sb="0" eb="1">
      <t>キタ</t>
    </rPh>
    <rPh sb="1" eb="3">
      <t>ブンカン</t>
    </rPh>
    <phoneticPr fontId="0"/>
  </si>
  <si>
    <t>東朝霞公</t>
    <rPh sb="0" eb="1">
      <t>ヒガシ</t>
    </rPh>
    <rPh sb="1" eb="3">
      <t>アサカ</t>
    </rPh>
    <rPh sb="3" eb="4">
      <t>コウ</t>
    </rPh>
    <phoneticPr fontId="0"/>
  </si>
  <si>
    <t>西朝霞公</t>
    <rPh sb="0" eb="1">
      <t>ニシ</t>
    </rPh>
    <rPh sb="1" eb="3">
      <t>アサカ</t>
    </rPh>
    <rPh sb="3" eb="4">
      <t>コウ</t>
    </rPh>
    <phoneticPr fontId="0"/>
  </si>
  <si>
    <t>南朝霞公</t>
    <rPh sb="0" eb="1">
      <t>ミナミ</t>
    </rPh>
    <rPh sb="1" eb="3">
      <t>アサカ</t>
    </rPh>
    <rPh sb="3" eb="4">
      <t>コウ</t>
    </rPh>
    <phoneticPr fontId="0"/>
  </si>
  <si>
    <t>北朝霞公</t>
    <rPh sb="0" eb="1">
      <t>キタ</t>
    </rPh>
    <rPh sb="3" eb="4">
      <t>コウ</t>
    </rPh>
    <phoneticPr fontId="0"/>
  </si>
  <si>
    <t>内間木公</t>
    <rPh sb="0" eb="2">
      <t>ウチマ</t>
    </rPh>
    <rPh sb="2" eb="3">
      <t>キ</t>
    </rPh>
    <rPh sb="3" eb="4">
      <t>コウ</t>
    </rPh>
    <phoneticPr fontId="0"/>
  </si>
  <si>
    <t>5-4</t>
  </si>
  <si>
    <t>川越市</t>
    <rPh sb="0" eb="3">
      <t>カワゴエシ</t>
    </rPh>
    <phoneticPr fontId="0"/>
  </si>
  <si>
    <t>中央</t>
    <rPh sb="0" eb="2">
      <t>チュウオウ</t>
    </rPh>
    <phoneticPr fontId="0"/>
  </si>
  <si>
    <t>西</t>
    <rPh sb="0" eb="1">
      <t>ニシ</t>
    </rPh>
    <phoneticPr fontId="0"/>
  </si>
  <si>
    <t>川越駅東口</t>
    <rPh sb="0" eb="2">
      <t>カワゴエ</t>
    </rPh>
    <rPh sb="2" eb="3">
      <t>エキ</t>
    </rPh>
    <rPh sb="3" eb="4">
      <t>ヒガシ</t>
    </rPh>
    <rPh sb="4" eb="5">
      <t>クチ</t>
    </rPh>
    <phoneticPr fontId="0"/>
  </si>
  <si>
    <t>高階</t>
    <rPh sb="0" eb="2">
      <t>タカシナ</t>
    </rPh>
    <phoneticPr fontId="0"/>
  </si>
  <si>
    <t>熊谷市</t>
    <rPh sb="0" eb="3">
      <t>クマガヤシ</t>
    </rPh>
    <phoneticPr fontId="0"/>
  </si>
  <si>
    <t>熊谷</t>
    <rPh sb="0" eb="2">
      <t>クマガヤ</t>
    </rPh>
    <phoneticPr fontId="0"/>
  </si>
  <si>
    <t>妻沼</t>
    <rPh sb="0" eb="2">
      <t>メヌマ</t>
    </rPh>
    <phoneticPr fontId="0"/>
  </si>
  <si>
    <t>大里</t>
    <rPh sb="0" eb="2">
      <t>オオサト</t>
    </rPh>
    <phoneticPr fontId="0"/>
  </si>
  <si>
    <t>江南</t>
    <rPh sb="0" eb="2">
      <t>コウナン</t>
    </rPh>
    <phoneticPr fontId="0"/>
  </si>
  <si>
    <t>熊谷駅前分室</t>
    <rPh sb="0" eb="2">
      <t>クマガヤ</t>
    </rPh>
    <rPh sb="2" eb="4">
      <t>エキマエ</t>
    </rPh>
    <rPh sb="4" eb="5">
      <t>ブン</t>
    </rPh>
    <rPh sb="5" eb="6">
      <t>シツ</t>
    </rPh>
    <phoneticPr fontId="1"/>
  </si>
  <si>
    <t>中央で一括</t>
    <rPh sb="0" eb="2">
      <t>チュウオウ</t>
    </rPh>
    <rPh sb="3" eb="5">
      <t>イッカツ</t>
    </rPh>
    <phoneticPr fontId="1"/>
  </si>
  <si>
    <t>本館一括</t>
    <rPh sb="0" eb="4">
      <t>ホンカンイッカツ</t>
    </rPh>
    <phoneticPr fontId="1"/>
  </si>
  <si>
    <t>秩父市</t>
    <rPh sb="0" eb="3">
      <t>チチブシ</t>
    </rPh>
    <phoneticPr fontId="21"/>
  </si>
  <si>
    <t>秩父</t>
    <rPh sb="0" eb="2">
      <t>チチブ</t>
    </rPh>
    <phoneticPr fontId="21"/>
  </si>
  <si>
    <t>吉田</t>
    <rPh sb="0" eb="2">
      <t>ヨシダ</t>
    </rPh>
    <phoneticPr fontId="21"/>
  </si>
  <si>
    <t>大滝</t>
    <rPh sb="0" eb="2">
      <t>オオタキ</t>
    </rPh>
    <phoneticPr fontId="21"/>
  </si>
  <si>
    <t>荒川</t>
    <rPh sb="0" eb="1">
      <t>アラ</t>
    </rPh>
    <rPh sb="1" eb="2">
      <t>カワ</t>
    </rPh>
    <phoneticPr fontId="21"/>
  </si>
  <si>
    <t>25-6</t>
  </si>
  <si>
    <t>駅前配本所</t>
    <rPh sb="0" eb="2">
      <t>エキマエ</t>
    </rPh>
    <rPh sb="2" eb="4">
      <t>ハイホン</t>
    </rPh>
    <rPh sb="4" eb="5">
      <t>ジョ</t>
    </rPh>
    <phoneticPr fontId="2"/>
  </si>
  <si>
    <t>26-1</t>
    <phoneticPr fontId="3"/>
  </si>
  <si>
    <t>26-2</t>
    <phoneticPr fontId="3"/>
  </si>
  <si>
    <t>飯能市立</t>
    <rPh sb="0" eb="3">
      <t>ハンノウシ</t>
    </rPh>
    <rPh sb="3" eb="4">
      <t>リツ</t>
    </rPh>
    <phoneticPr fontId="21"/>
  </si>
  <si>
    <t>こども図書館</t>
    <rPh sb="3" eb="6">
      <t>トショカン</t>
    </rPh>
    <phoneticPr fontId="21"/>
  </si>
  <si>
    <t>上柴</t>
    <rPh sb="0" eb="1">
      <t>ウエ</t>
    </rPh>
    <rPh sb="1" eb="2">
      <t>シバ</t>
    </rPh>
    <phoneticPr fontId="1"/>
  </si>
  <si>
    <t>本庄</t>
    <rPh sb="0" eb="2">
      <t>ホンジョウ</t>
    </rPh>
    <phoneticPr fontId="0"/>
  </si>
  <si>
    <t>児玉</t>
    <rPh sb="0" eb="2">
      <t>コダマ</t>
    </rPh>
    <phoneticPr fontId="0"/>
  </si>
  <si>
    <t>和光市</t>
    <rPh sb="0" eb="2">
      <t>ワコウ</t>
    </rPh>
    <rPh sb="2" eb="3">
      <t>シ</t>
    </rPh>
    <phoneticPr fontId="21"/>
  </si>
  <si>
    <t>和光市立</t>
    <rPh sb="0" eb="2">
      <t>ワコウ</t>
    </rPh>
    <rPh sb="2" eb="3">
      <t>シ</t>
    </rPh>
    <rPh sb="3" eb="4">
      <t>タ</t>
    </rPh>
    <phoneticPr fontId="21"/>
  </si>
  <si>
    <t>下新倉</t>
    <rPh sb="0" eb="3">
      <t>シモニイクラ</t>
    </rPh>
    <phoneticPr fontId="21"/>
  </si>
  <si>
    <t>長瀞町</t>
    <rPh sb="0" eb="3">
      <t>ナガトロマチ</t>
    </rPh>
    <phoneticPr fontId="21"/>
  </si>
  <si>
    <t>－</t>
  </si>
  <si>
    <t>-</t>
  </si>
  <si>
    <t>1</t>
    <phoneticPr fontId="3"/>
  </si>
  <si>
    <t>県立熊谷</t>
    <rPh sb="0" eb="2">
      <t>ケンリツ</t>
    </rPh>
    <rPh sb="2" eb="4">
      <t>クマガヤ</t>
    </rPh>
    <phoneticPr fontId="3"/>
  </si>
  <si>
    <t>／</t>
  </si>
  <si>
    <t>1-2</t>
    <phoneticPr fontId="3"/>
  </si>
  <si>
    <t>熊谷図書館浦和分室</t>
    <rPh sb="0" eb="2">
      <t>クマガヤ</t>
    </rPh>
    <rPh sb="2" eb="5">
      <t>トショカン</t>
    </rPh>
    <rPh sb="5" eb="7">
      <t>ウラワ</t>
    </rPh>
    <rPh sb="7" eb="9">
      <t>ブンシツ</t>
    </rPh>
    <phoneticPr fontId="3"/>
  </si>
  <si>
    <t>／</t>
    <phoneticPr fontId="1"/>
  </si>
  <si>
    <t>8-8</t>
    <phoneticPr fontId="3"/>
  </si>
  <si>
    <t>上福岡一括</t>
    <rPh sb="0" eb="3">
      <t>カミフクオカ</t>
    </rPh>
    <rPh sb="3" eb="5">
      <t>イッカツ</t>
    </rPh>
    <phoneticPr fontId="1"/>
  </si>
  <si>
    <t>Ⅲ　サービス（３）</t>
    <phoneticPr fontId="1"/>
  </si>
  <si>
    <t>相互貸借</t>
    <rPh sb="0" eb="2">
      <t>ソウゴ</t>
    </rPh>
    <rPh sb="2" eb="4">
      <t>タイシャク</t>
    </rPh>
    <phoneticPr fontId="3"/>
  </si>
  <si>
    <t>複写</t>
    <rPh sb="0" eb="2">
      <t>フクシャ</t>
    </rPh>
    <phoneticPr fontId="3"/>
  </si>
  <si>
    <t>資料予約（件）</t>
    <rPh sb="0" eb="2">
      <t>シリョウ</t>
    </rPh>
    <rPh sb="2" eb="4">
      <t>ヨヤク</t>
    </rPh>
    <rPh sb="5" eb="6">
      <t>ケン</t>
    </rPh>
    <phoneticPr fontId="3"/>
  </si>
  <si>
    <t>調査
相談
（件）</t>
    <rPh sb="0" eb="2">
      <t>チョウサ</t>
    </rPh>
    <rPh sb="3" eb="5">
      <t>ソウダン</t>
    </rPh>
    <rPh sb="7" eb="8">
      <t>ケン</t>
    </rPh>
    <phoneticPr fontId="3"/>
  </si>
  <si>
    <t>インターネット閲覧サービス</t>
    <rPh sb="7" eb="9">
      <t>エツラン</t>
    </rPh>
    <phoneticPr fontId="3"/>
  </si>
  <si>
    <t>商用データベース</t>
    <rPh sb="0" eb="2">
      <t>ショウヨウ</t>
    </rPh>
    <phoneticPr fontId="3"/>
  </si>
  <si>
    <t>予約
（件）</t>
    <rPh sb="0" eb="2">
      <t>ヨヤク</t>
    </rPh>
    <rPh sb="4" eb="5">
      <t>ケン</t>
    </rPh>
    <phoneticPr fontId="3"/>
  </si>
  <si>
    <t>電子書籍</t>
    <rPh sb="0" eb="2">
      <t>デンシ</t>
    </rPh>
    <rPh sb="2" eb="4">
      <t>ショセキ</t>
    </rPh>
    <phoneticPr fontId="1"/>
  </si>
  <si>
    <t>貸出</t>
    <rPh sb="0" eb="2">
      <t>カシダシ</t>
    </rPh>
    <phoneticPr fontId="3"/>
  </si>
  <si>
    <t>借受</t>
    <rPh sb="0" eb="2">
      <t>カリウケ</t>
    </rPh>
    <phoneticPr fontId="3"/>
  </si>
  <si>
    <t>複写
枚数</t>
    <rPh sb="0" eb="2">
      <t>フクシャ</t>
    </rPh>
    <rPh sb="3" eb="5">
      <t>マイスウ</t>
    </rPh>
    <phoneticPr fontId="3"/>
  </si>
  <si>
    <t>料金(円）</t>
    <rPh sb="0" eb="2">
      <t>リョウキン</t>
    </rPh>
    <rPh sb="3" eb="4">
      <t>エン</t>
    </rPh>
    <phoneticPr fontId="3"/>
  </si>
  <si>
    <t>予約・リクエストの総件数</t>
    <rPh sb="0" eb="2">
      <t>ヨヤク</t>
    </rPh>
    <rPh sb="9" eb="10">
      <t>ソウ</t>
    </rPh>
    <rPh sb="10" eb="12">
      <t>ケンスウ</t>
    </rPh>
    <phoneticPr fontId="1"/>
  </si>
  <si>
    <t>左記のうちWeb予約件数</t>
    <rPh sb="0" eb="2">
      <t>サキ</t>
    </rPh>
    <rPh sb="8" eb="10">
      <t>ヨヤク</t>
    </rPh>
    <rPh sb="10" eb="12">
      <t>ケンスウ</t>
    </rPh>
    <phoneticPr fontId="1"/>
  </si>
  <si>
    <t>端末
台数</t>
    <rPh sb="0" eb="2">
      <t>タンマツ</t>
    </rPh>
    <rPh sb="3" eb="5">
      <t>ダイスウ</t>
    </rPh>
    <phoneticPr fontId="3"/>
  </si>
  <si>
    <t>制限
時間</t>
    <rPh sb="0" eb="2">
      <t>セイゲン</t>
    </rPh>
    <rPh sb="3" eb="5">
      <t>ジカン</t>
    </rPh>
    <phoneticPr fontId="3"/>
  </si>
  <si>
    <t>利用
件数</t>
    <rPh sb="0" eb="2">
      <t>リヨウ</t>
    </rPh>
    <rPh sb="3" eb="5">
      <t>ケンスウ</t>
    </rPh>
    <phoneticPr fontId="3"/>
  </si>
  <si>
    <t>提供
タイトル数</t>
    <rPh sb="0" eb="2">
      <t>テイキョウ</t>
    </rPh>
    <rPh sb="7" eb="8">
      <t>スウ</t>
    </rPh>
    <phoneticPr fontId="1"/>
  </si>
  <si>
    <t>貸出数</t>
    <rPh sb="0" eb="2">
      <t>カシダシ</t>
    </rPh>
    <rPh sb="2" eb="3">
      <t>スウ</t>
    </rPh>
    <phoneticPr fontId="1"/>
  </si>
  <si>
    <t>システム名</t>
    <rPh sb="4" eb="5">
      <t>メイ</t>
    </rPh>
    <phoneticPr fontId="1"/>
  </si>
  <si>
    <t>白黒</t>
    <rPh sb="0" eb="2">
      <t>シロクロ</t>
    </rPh>
    <phoneticPr fontId="3"/>
  </si>
  <si>
    <t>カラー</t>
    <phoneticPr fontId="3"/>
  </si>
  <si>
    <t>30分または1時間</t>
    <phoneticPr fontId="3"/>
  </si>
  <si>
    <t>30分または1時間</t>
    <rPh sb="2" eb="3">
      <t>フン</t>
    </rPh>
    <rPh sb="7" eb="9">
      <t>ジカン</t>
    </rPh>
    <phoneticPr fontId="3"/>
  </si>
  <si>
    <t>制限なし</t>
    <rPh sb="0" eb="2">
      <t>セイゲン</t>
    </rPh>
    <phoneticPr fontId="3"/>
  </si>
  <si>
    <t>120分</t>
    <rPh sb="3" eb="4">
      <t>フン</t>
    </rPh>
    <phoneticPr fontId="1"/>
  </si>
  <si>
    <t>30分</t>
    <rPh sb="2" eb="3">
      <t>フン</t>
    </rPh>
    <phoneticPr fontId="2"/>
  </si>
  <si>
    <t>60分</t>
    <rPh sb="2" eb="3">
      <t>フン</t>
    </rPh>
    <phoneticPr fontId="2"/>
  </si>
  <si>
    <t>30分</t>
    <rPh sb="2" eb="3">
      <t>フン</t>
    </rPh>
    <phoneticPr fontId="1"/>
  </si>
  <si>
    <t>１時間</t>
    <rPh sb="1" eb="3">
      <t>ジカン</t>
    </rPh>
    <phoneticPr fontId="1"/>
  </si>
  <si>
    <t>1時間</t>
    <rPh sb="1" eb="3">
      <t>ジカン</t>
    </rPh>
    <phoneticPr fontId="1"/>
  </si>
  <si>
    <t>30分</t>
    <rPh sb="2" eb="3">
      <t>フン</t>
    </rPh>
    <phoneticPr fontId="3"/>
  </si>
  <si>
    <t>30分</t>
    <rPh sb="2" eb="3">
      <t>フン</t>
    </rPh>
    <phoneticPr fontId="6"/>
  </si>
  <si>
    <t>50～80</t>
  </si>
  <si>
    <t>30分</t>
    <rPh sb="2" eb="3">
      <t>プン</t>
    </rPh>
    <phoneticPr fontId="3"/>
  </si>
  <si>
    <t>10～20</t>
  </si>
  <si>
    <t>1時間</t>
    <rPh sb="1" eb="3">
      <t>じかん</t>
    </rPh>
    <phoneticPr fontId="1" type="Hiragana"/>
  </si>
  <si>
    <t>80(A3)／50(他)</t>
    <rPh sb="10" eb="11">
      <t>タ</t>
    </rPh>
    <phoneticPr fontId="3"/>
  </si>
  <si>
    <t>30分</t>
    <rPh sb="2" eb="3">
      <t>プン</t>
    </rPh>
    <phoneticPr fontId="1"/>
  </si>
  <si>
    <t>50(A3以下)/80(A3)</t>
  </si>
  <si>
    <t>1時間</t>
    <rPh sb="1" eb="3">
      <t>ジカン</t>
    </rPh>
    <phoneticPr fontId="3"/>
  </si>
  <si>
    <t>50(A3以下)/80(A3)</t>
    <rPh sb="5" eb="7">
      <t>イカ</t>
    </rPh>
    <phoneticPr fontId="3"/>
  </si>
  <si>
    <t>中央一括</t>
    <rPh sb="0" eb="2">
      <t>チュウオウ</t>
    </rPh>
    <rPh sb="2" eb="4">
      <t>イッカツ</t>
    </rPh>
    <phoneticPr fontId="3"/>
  </si>
  <si>
    <t>30分</t>
    <rPh sb="2" eb="3">
      <t>ブン</t>
    </rPh>
    <phoneticPr fontId="2"/>
  </si>
  <si>
    <t>本館一括</t>
    <rPh sb="0" eb="2">
      <t>ホンカン</t>
    </rPh>
    <rPh sb="2" eb="4">
      <t>イッカツ</t>
    </rPh>
    <phoneticPr fontId="3"/>
  </si>
  <si>
    <t>60分</t>
    <rPh sb="2" eb="3">
      <t>プン</t>
    </rPh>
    <phoneticPr fontId="3"/>
  </si>
  <si>
    <t>20分、2時間</t>
    <rPh sb="2" eb="3">
      <t>フン</t>
    </rPh>
    <rPh sb="5" eb="7">
      <t>ジカン</t>
    </rPh>
    <phoneticPr fontId="3"/>
  </si>
  <si>
    <t>30分</t>
  </si>
  <si>
    <t>1時間</t>
    <rPh sb="1" eb="3">
      <t>ジカン</t>
    </rPh>
    <phoneticPr fontId="2"/>
  </si>
  <si>
    <t>50～80</t>
    <phoneticPr fontId="1"/>
  </si>
  <si>
    <t>15分</t>
    <rPh sb="2" eb="3">
      <t>フン</t>
    </rPh>
    <phoneticPr fontId="3"/>
  </si>
  <si>
    <t>／</t>
    <phoneticPr fontId="3"/>
  </si>
  <si>
    <t>30分、１回延長可</t>
    <rPh sb="2" eb="3">
      <t>プン</t>
    </rPh>
    <rPh sb="5" eb="6">
      <t>カイ</t>
    </rPh>
    <rPh sb="6" eb="8">
      <t>エンチョウ</t>
    </rPh>
    <rPh sb="8" eb="9">
      <t>カ</t>
    </rPh>
    <phoneticPr fontId="3"/>
  </si>
  <si>
    <t>町立一括</t>
    <rPh sb="0" eb="2">
      <t>チョウリツ</t>
    </rPh>
    <rPh sb="2" eb="4">
      <t>イッカツ</t>
    </rPh>
    <phoneticPr fontId="1"/>
  </si>
  <si>
    <t>コミュニティセンター</t>
    <phoneticPr fontId="2"/>
  </si>
  <si>
    <t>30分</t>
    <rPh sb="2" eb="3">
      <t>フン</t>
    </rPh>
    <phoneticPr fontId="24"/>
  </si>
  <si>
    <t>本館一括</t>
    <rPh sb="0" eb="4">
      <t>ホンカンイッカツ</t>
    </rPh>
    <phoneticPr fontId="24"/>
  </si>
  <si>
    <t>3時間</t>
    <rPh sb="1" eb="3">
      <t>ジカン</t>
    </rPh>
    <phoneticPr fontId="1"/>
  </si>
  <si>
    <t>横瀬町</t>
    <rPh sb="0" eb="3">
      <t>ヨコゼマチ</t>
    </rPh>
    <phoneticPr fontId="9"/>
  </si>
  <si>
    <t>－</t>
    <phoneticPr fontId="1"/>
  </si>
  <si>
    <t>１時間</t>
    <rPh sb="1" eb="3">
      <t>ジカン</t>
    </rPh>
    <phoneticPr fontId="6"/>
  </si>
  <si>
    <t>（中央に含む)</t>
    <rPh sb="1" eb="3">
      <t>チュウオウ</t>
    </rPh>
    <rPh sb="4" eb="5">
      <t>フク</t>
    </rPh>
    <phoneticPr fontId="1"/>
  </si>
  <si>
    <t>12-8</t>
    <phoneticPr fontId="1"/>
  </si>
  <si>
    <t>桜田コミュ</t>
    <rPh sb="0" eb="2">
      <t>サクラダ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</si>
</sst>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;&quot;△ &quot;#,##0"/>
    <numFmt numFmtId="178" formatCode="#,##0;[Red]#,##0"/>
    <numFmt numFmtId="179" formatCode="0;&quot;△ &quot;0"/>
  </numFmts>
  <fonts count="2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</font>
    <font>
      <b/>
      <sz val="10"/>
      <name val="ＭＳ Ｐゴシック"/>
      <family val="3"/>
    </font>
    <font>
      <sz val="10"/>
      <name val="ＭＳ Ｐ明朝"/>
      <family val="1"/>
    </font>
    <font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color theme="1"/>
      <name val="ＭＳ Ｐゴシック"/>
      <family val="3"/>
    </font>
    <font>
      <sz val="11"/>
      <name val="ＭＳ Ｐゴシック"/>
      <family val="2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</font>
    <font>
      <sz val="11"/>
      <color indexed="8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indexed="8"/>
      <name val="游ゴシック"/>
      <family val="3"/>
      <scheme val="minor"/>
    </font>
    <font>
      <sz val="1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7" fillId="0" borderId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38" fontId="26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7" fillId="0" borderId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734">
    <xf numFmtId="0" fontId="0" fillId="0" borderId="0" xfId="0">
      <alignment vertical="center"/>
    </xf>
    <xf numFmtId="0" fontId="11" fillId="0" borderId="0" xfId="1" applyFont="1" applyProtection="1">
      <alignment vertical="center"/>
      <protection locked="0"/>
    </xf>
    <xf numFmtId="0" fontId="12" fillId="0" borderId="35" xfId="1" applyFont="1" applyBorder="1" applyProtection="1">
      <alignment vertical="center"/>
      <protection locked="0"/>
    </xf>
    <xf numFmtId="0" fontId="12" fillId="0" borderId="0" xfId="1" applyFont="1" applyProtection="1">
      <alignment vertical="center"/>
      <protection locked="0"/>
    </xf>
    <xf numFmtId="0" fontId="12" fillId="0" borderId="0" xfId="1" applyFont="1" applyAlignment="1" applyProtection="1">
      <alignment horizontal="right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0" fillId="0" borderId="0" xfId="1" applyFont="1" applyProtection="1">
      <alignment vertical="center"/>
      <protection locked="0"/>
    </xf>
    <xf numFmtId="49" fontId="12" fillId="0" borderId="14" xfId="1" quotePrefix="1" applyNumberFormat="1" applyFont="1" applyBorder="1" applyAlignment="1" applyProtection="1">
      <alignment horizontal="center" vertical="center"/>
      <protection locked="0"/>
    </xf>
    <xf numFmtId="49" fontId="10" fillId="0" borderId="14" xfId="1" applyNumberFormat="1" applyFont="1" applyBorder="1" applyAlignment="1" applyProtection="1">
      <alignment horizontal="center" vertical="center"/>
      <protection locked="0"/>
    </xf>
    <xf numFmtId="49" fontId="10" fillId="0" borderId="27" xfId="1" applyNumberFormat="1" applyFont="1" applyBorder="1" applyAlignment="1" applyProtection="1">
      <alignment horizontal="center" vertical="center"/>
      <protection locked="0"/>
    </xf>
    <xf numFmtId="0" fontId="20" fillId="0" borderId="0" xfId="1" applyFont="1" applyProtection="1">
      <alignment vertical="center"/>
      <protection locked="0"/>
    </xf>
    <xf numFmtId="49" fontId="12" fillId="0" borderId="28" xfId="1" quotePrefix="1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right" vertical="center"/>
      <protection locked="0"/>
    </xf>
    <xf numFmtId="0" fontId="17" fillId="0" borderId="0" xfId="1" applyFont="1" applyProtection="1">
      <alignment vertical="center"/>
      <protection locked="0"/>
    </xf>
    <xf numFmtId="0" fontId="16" fillId="0" borderId="0" xfId="1" applyFont="1" applyProtection="1">
      <alignment vertical="center"/>
      <protection locked="0"/>
    </xf>
    <xf numFmtId="49" fontId="17" fillId="0" borderId="28" xfId="1" quotePrefix="1" applyNumberFormat="1" applyFont="1" applyBorder="1" applyAlignment="1" applyProtection="1">
      <alignment horizontal="center" vertical="center"/>
      <protection locked="0"/>
    </xf>
    <xf numFmtId="0" fontId="12" fillId="0" borderId="21" xfId="1" applyFont="1" applyBorder="1" applyProtection="1">
      <alignment vertical="center"/>
      <protection locked="0"/>
    </xf>
    <xf numFmtId="49" fontId="10" fillId="0" borderId="47" xfId="1" applyNumberFormat="1" applyFont="1" applyBorder="1" applyAlignment="1" applyProtection="1">
      <alignment horizontal="center" vertical="center"/>
      <protection locked="0"/>
    </xf>
    <xf numFmtId="49" fontId="12" fillId="0" borderId="47" xfId="1" quotePrefix="1" applyNumberFormat="1" applyFont="1" applyBorder="1" applyAlignment="1" applyProtection="1">
      <alignment horizontal="center" vertical="center"/>
      <protection locked="0"/>
    </xf>
    <xf numFmtId="0" fontId="12" fillId="0" borderId="48" xfId="1" applyFont="1" applyBorder="1" applyProtection="1">
      <alignment vertical="center"/>
      <protection locked="0"/>
    </xf>
    <xf numFmtId="49" fontId="10" fillId="0" borderId="28" xfId="1" applyNumberFormat="1" applyFont="1" applyBorder="1" applyAlignment="1" applyProtection="1">
      <alignment horizontal="center" vertical="center"/>
      <protection locked="0"/>
    </xf>
    <xf numFmtId="49" fontId="12" fillId="0" borderId="43" xfId="1" quotePrefix="1" applyNumberFormat="1" applyFont="1" applyBorder="1" applyAlignment="1" applyProtection="1">
      <alignment horizontal="center" vertical="center"/>
      <protection locked="0"/>
    </xf>
    <xf numFmtId="49" fontId="12" fillId="0" borderId="28" xfId="1" applyNumberFormat="1" applyFont="1" applyBorder="1" applyAlignment="1" applyProtection="1">
      <alignment horizontal="center" vertical="center"/>
      <protection locked="0"/>
    </xf>
    <xf numFmtId="49" fontId="10" fillId="0" borderId="43" xfId="1" applyNumberFormat="1" applyFont="1" applyBorder="1" applyAlignment="1" applyProtection="1">
      <alignment horizontal="center" vertical="center"/>
      <protection locked="0"/>
    </xf>
    <xf numFmtId="0" fontId="12" fillId="0" borderId="31" xfId="1" applyFont="1" applyBorder="1" applyProtection="1">
      <alignment vertical="center"/>
      <protection locked="0"/>
    </xf>
    <xf numFmtId="0" fontId="12" fillId="0" borderId="30" xfId="1" applyFont="1" applyBorder="1" applyProtection="1">
      <alignment vertical="center"/>
      <protection locked="0"/>
    </xf>
    <xf numFmtId="0" fontId="12" fillId="0" borderId="32" xfId="1" applyFont="1" applyBorder="1" applyProtection="1">
      <alignment vertical="center"/>
      <protection locked="0"/>
    </xf>
    <xf numFmtId="49" fontId="19" fillId="0" borderId="0" xfId="0" applyNumberFormat="1" applyFont="1" applyProtection="1">
      <alignment vertical="center"/>
      <protection locked="0"/>
    </xf>
    <xf numFmtId="0" fontId="12" fillId="0" borderId="33" xfId="1" applyFont="1" applyBorder="1" applyProtection="1">
      <alignment vertical="center"/>
      <protection locked="0"/>
    </xf>
    <xf numFmtId="49" fontId="10" fillId="3" borderId="114" xfId="1" quotePrefix="1" applyNumberFormat="1" applyFont="1" applyFill="1" applyBorder="1" applyAlignment="1" applyProtection="1">
      <alignment horizontal="center" vertical="center"/>
      <protection locked="0"/>
    </xf>
    <xf numFmtId="49" fontId="12" fillId="0" borderId="0" xfId="1" applyNumberFormat="1" applyFont="1" applyAlignment="1" applyProtection="1">
      <alignment vertical="center" shrinkToFit="1"/>
      <protection locked="0"/>
    </xf>
    <xf numFmtId="0" fontId="12" fillId="0" borderId="0" xfId="1" applyFont="1" applyAlignment="1" applyProtection="1">
      <alignment vertical="center" shrinkToFit="1"/>
      <protection locked="0"/>
    </xf>
    <xf numFmtId="49" fontId="12" fillId="0" borderId="30" xfId="1" applyNumberFormat="1" applyFont="1" applyBorder="1" applyAlignment="1" applyProtection="1">
      <alignment vertical="center" shrinkToFit="1"/>
      <protection locked="0"/>
    </xf>
    <xf numFmtId="0" fontId="12" fillId="0" borderId="33" xfId="1" applyFont="1" applyBorder="1" applyAlignment="1" applyProtection="1">
      <alignment vertical="center" shrinkToFit="1"/>
      <protection locked="0"/>
    </xf>
    <xf numFmtId="177" fontId="10" fillId="3" borderId="94" xfId="1" applyNumberFormat="1" applyFont="1" applyFill="1" applyBorder="1" applyAlignment="1">
      <alignment horizontal="right" vertical="center"/>
    </xf>
    <xf numFmtId="177" fontId="10" fillId="3" borderId="96" xfId="1" applyNumberFormat="1" applyFont="1" applyFill="1" applyBorder="1" applyAlignment="1">
      <alignment horizontal="right" vertical="center"/>
    </xf>
    <xf numFmtId="177" fontId="10" fillId="3" borderId="104" xfId="1" applyNumberFormat="1" applyFont="1" applyFill="1" applyBorder="1" applyAlignment="1">
      <alignment horizontal="right" vertical="center"/>
    </xf>
    <xf numFmtId="0" fontId="12" fillId="0" borderId="56" xfId="1" applyFont="1" applyBorder="1" applyAlignment="1" applyProtection="1">
      <alignment horizontal="center" vertical="center"/>
      <protection locked="0"/>
    </xf>
    <xf numFmtId="0" fontId="12" fillId="0" borderId="53" xfId="1" applyFont="1" applyBorder="1" applyAlignment="1" applyProtection="1">
      <alignment horizontal="center" vertical="center"/>
      <protection locked="0"/>
    </xf>
    <xf numFmtId="0" fontId="10" fillId="0" borderId="21" xfId="1" applyFont="1" applyBorder="1" applyAlignment="1" applyProtection="1">
      <alignment vertical="center" shrinkToFit="1"/>
      <protection locked="0"/>
    </xf>
    <xf numFmtId="0" fontId="12" fillId="0" borderId="21" xfId="1" applyFont="1" applyBorder="1" applyAlignment="1" applyProtection="1">
      <alignment vertical="center" shrinkToFit="1"/>
      <protection locked="0"/>
    </xf>
    <xf numFmtId="177" fontId="10" fillId="2" borderId="3" xfId="1" applyNumberFormat="1" applyFont="1" applyFill="1" applyBorder="1" applyAlignment="1" applyProtection="1">
      <alignment horizontal="right" vertical="center"/>
      <protection locked="0"/>
    </xf>
    <xf numFmtId="177" fontId="10" fillId="2" borderId="6" xfId="1" applyNumberFormat="1" applyFont="1" applyFill="1" applyBorder="1" applyAlignment="1" applyProtection="1">
      <alignment horizontal="right" vertical="center"/>
      <protection locked="0"/>
    </xf>
    <xf numFmtId="177" fontId="10" fillId="2" borderId="5" xfId="1" applyNumberFormat="1" applyFont="1" applyFill="1" applyBorder="1" applyAlignment="1" applyProtection="1">
      <alignment horizontal="right" vertical="center"/>
      <protection locked="0"/>
    </xf>
    <xf numFmtId="177" fontId="10" fillId="2" borderId="2" xfId="1" applyNumberFormat="1" applyFont="1" applyFill="1" applyBorder="1" applyAlignment="1" applyProtection="1">
      <alignment horizontal="right" vertical="center"/>
      <protection locked="0"/>
    </xf>
    <xf numFmtId="177" fontId="10" fillId="2" borderId="4" xfId="1" applyNumberFormat="1" applyFont="1" applyFill="1" applyBorder="1" applyAlignment="1" applyProtection="1">
      <alignment horizontal="right" vertical="center"/>
      <protection locked="0"/>
    </xf>
    <xf numFmtId="176" fontId="10" fillId="2" borderId="38" xfId="1" applyNumberFormat="1" applyFont="1" applyFill="1" applyBorder="1" applyAlignment="1" applyProtection="1">
      <alignment horizontal="right" vertical="center"/>
      <protection locked="0"/>
    </xf>
    <xf numFmtId="49" fontId="12" fillId="0" borderId="11" xfId="1" applyNumberFormat="1" applyFont="1" applyBorder="1" applyAlignment="1" applyProtection="1">
      <alignment vertical="center" shrinkToFit="1"/>
      <protection locked="0"/>
    </xf>
    <xf numFmtId="0" fontId="12" fillId="0" borderId="11" xfId="1" applyFont="1" applyBorder="1" applyAlignment="1" applyProtection="1">
      <alignment vertical="center" shrinkToFit="1"/>
      <protection locked="0"/>
    </xf>
    <xf numFmtId="0" fontId="12" fillId="0" borderId="11" xfId="1" applyFont="1" applyBorder="1" applyProtection="1">
      <alignment vertical="center"/>
      <protection locked="0"/>
    </xf>
    <xf numFmtId="0" fontId="12" fillId="0" borderId="11" xfId="1" applyFont="1" applyBorder="1" applyAlignment="1" applyProtection="1">
      <alignment horizontal="right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12" fillId="0" borderId="33" xfId="1" applyFont="1" applyBorder="1" applyAlignment="1" applyProtection="1">
      <alignment horizontal="right" vertical="center"/>
      <protection locked="0"/>
    </xf>
    <xf numFmtId="0" fontId="12" fillId="0" borderId="31" xfId="1" applyFont="1" applyBorder="1" applyAlignment="1" applyProtection="1">
      <alignment horizontal="center" vertical="center"/>
      <protection locked="0"/>
    </xf>
    <xf numFmtId="177" fontId="10" fillId="3" borderId="46" xfId="1" applyNumberFormat="1" applyFont="1" applyFill="1" applyBorder="1" applyProtection="1">
      <alignment vertical="center"/>
      <protection locked="0"/>
    </xf>
    <xf numFmtId="177" fontId="10" fillId="3" borderId="85" xfId="1" applyNumberFormat="1" applyFont="1" applyFill="1" applyBorder="1" applyProtection="1">
      <alignment vertical="center"/>
      <protection locked="0"/>
    </xf>
    <xf numFmtId="177" fontId="12" fillId="0" borderId="46" xfId="1" applyNumberFormat="1" applyFont="1" applyBorder="1" applyProtection="1">
      <alignment vertical="center"/>
      <protection locked="0"/>
    </xf>
    <xf numFmtId="177" fontId="12" fillId="0" borderId="161" xfId="1" applyNumberFormat="1" applyFont="1" applyBorder="1" applyProtection="1">
      <alignment vertical="center"/>
      <protection locked="0"/>
    </xf>
    <xf numFmtId="177" fontId="12" fillId="0" borderId="164" xfId="1" applyNumberFormat="1" applyFont="1" applyBorder="1" applyProtection="1">
      <alignment vertical="center"/>
      <protection locked="0"/>
    </xf>
    <xf numFmtId="177" fontId="12" fillId="0" borderId="165" xfId="1" applyNumberFormat="1" applyFont="1" applyBorder="1" applyProtection="1">
      <alignment vertical="center"/>
      <protection locked="0"/>
    </xf>
    <xf numFmtId="177" fontId="12" fillId="0" borderId="163" xfId="1" applyNumberFormat="1" applyFont="1" applyBorder="1" applyProtection="1">
      <alignment vertical="center"/>
      <protection locked="0"/>
    </xf>
    <xf numFmtId="177" fontId="12" fillId="0" borderId="165" xfId="1" applyNumberFormat="1" applyFont="1" applyBorder="1" applyAlignment="1" applyProtection="1">
      <alignment horizontal="right" vertical="center"/>
      <protection locked="0"/>
    </xf>
    <xf numFmtId="177" fontId="12" fillId="0" borderId="164" xfId="1" applyNumberFormat="1" applyFont="1" applyBorder="1" applyAlignment="1" applyProtection="1">
      <alignment horizontal="right" vertical="center"/>
      <protection locked="0"/>
    </xf>
    <xf numFmtId="177" fontId="12" fillId="0" borderId="161" xfId="1" applyNumberFormat="1" applyFont="1" applyBorder="1" applyAlignment="1" applyProtection="1">
      <alignment horizontal="right" vertical="center"/>
      <protection locked="0"/>
    </xf>
    <xf numFmtId="177" fontId="12" fillId="0" borderId="46" xfId="1" applyNumberFormat="1" applyFont="1" applyBorder="1" applyAlignment="1" applyProtection="1">
      <alignment horizontal="right" vertical="center"/>
      <protection locked="0"/>
    </xf>
    <xf numFmtId="177" fontId="12" fillId="0" borderId="163" xfId="1" applyNumberFormat="1" applyFont="1" applyBorder="1" applyAlignment="1" applyProtection="1">
      <alignment horizontal="right" vertical="center"/>
      <protection locked="0"/>
    </xf>
    <xf numFmtId="177" fontId="12" fillId="0" borderId="16" xfId="1" applyNumberFormat="1" applyFont="1" applyBorder="1" applyAlignment="1" applyProtection="1">
      <alignment horizontal="right" vertical="center"/>
      <protection locked="0"/>
    </xf>
    <xf numFmtId="177" fontId="10" fillId="3" borderId="161" xfId="2" applyNumberFormat="1" applyFont="1" applyFill="1" applyBorder="1" applyAlignment="1" applyProtection="1">
      <alignment horizontal="right" vertical="center"/>
      <protection locked="0"/>
    </xf>
    <xf numFmtId="177" fontId="10" fillId="3" borderId="162" xfId="2" applyNumberFormat="1" applyFont="1" applyFill="1" applyBorder="1" applyAlignment="1" applyProtection="1">
      <alignment horizontal="right" vertical="center"/>
      <protection locked="0"/>
    </xf>
    <xf numFmtId="177" fontId="12" fillId="0" borderId="165" xfId="1" applyNumberFormat="1" applyFont="1" applyBorder="1" applyAlignment="1" applyProtection="1">
      <alignment horizontal="center" vertical="center"/>
      <protection locked="0"/>
    </xf>
    <xf numFmtId="177" fontId="10" fillId="3" borderId="161" xfId="1" applyNumberFormat="1" applyFont="1" applyFill="1" applyBorder="1" applyProtection="1">
      <alignment vertical="center"/>
      <protection locked="0"/>
    </xf>
    <xf numFmtId="177" fontId="10" fillId="3" borderId="163" xfId="1" applyNumberFormat="1" applyFont="1" applyFill="1" applyBorder="1" applyProtection="1">
      <alignment vertical="center"/>
      <protection locked="0"/>
    </xf>
    <xf numFmtId="177" fontId="10" fillId="3" borderId="162" xfId="1" applyNumberFormat="1" applyFont="1" applyFill="1" applyBorder="1" applyProtection="1">
      <alignment vertical="center"/>
      <protection locked="0"/>
    </xf>
    <xf numFmtId="177" fontId="10" fillId="3" borderId="161" xfId="1" applyNumberFormat="1" applyFont="1" applyFill="1" applyBorder="1" applyAlignment="1" applyProtection="1">
      <alignment horizontal="right" vertical="center"/>
      <protection locked="0"/>
    </xf>
    <xf numFmtId="177" fontId="10" fillId="3" borderId="164" xfId="1" applyNumberFormat="1" applyFont="1" applyFill="1" applyBorder="1" applyAlignment="1" applyProtection="1">
      <alignment horizontal="right" vertical="center"/>
      <protection locked="0"/>
    </xf>
    <xf numFmtId="177" fontId="10" fillId="3" borderId="46" xfId="1" applyNumberFormat="1" applyFont="1" applyFill="1" applyBorder="1" applyAlignment="1" applyProtection="1">
      <alignment horizontal="right" vertical="center"/>
      <protection locked="0"/>
    </xf>
    <xf numFmtId="177" fontId="10" fillId="3" borderId="163" xfId="1" applyNumberFormat="1" applyFont="1" applyFill="1" applyBorder="1" applyAlignment="1" applyProtection="1">
      <alignment horizontal="right" vertical="center"/>
      <protection locked="0"/>
    </xf>
    <xf numFmtId="178" fontId="10" fillId="3" borderId="165" xfId="3" applyNumberFormat="1" applyFont="1" applyFill="1" applyBorder="1" applyAlignment="1" applyProtection="1">
      <alignment horizontal="right" vertical="center"/>
      <protection locked="0"/>
    </xf>
    <xf numFmtId="177" fontId="10" fillId="3" borderId="161" xfId="3" applyNumberFormat="1" applyFont="1" applyFill="1" applyBorder="1" applyAlignment="1" applyProtection="1">
      <alignment horizontal="right" vertical="center"/>
      <protection locked="0"/>
    </xf>
    <xf numFmtId="177" fontId="10" fillId="3" borderId="164" xfId="3" applyNumberFormat="1" applyFont="1" applyFill="1" applyBorder="1" applyAlignment="1" applyProtection="1">
      <alignment horizontal="right" vertical="center"/>
      <protection locked="0"/>
    </xf>
    <xf numFmtId="177" fontId="10" fillId="3" borderId="46" xfId="3" applyNumberFormat="1" applyFont="1" applyFill="1" applyBorder="1" applyAlignment="1" applyProtection="1">
      <alignment horizontal="right" vertical="center"/>
      <protection locked="0"/>
    </xf>
    <xf numFmtId="177" fontId="10" fillId="3" borderId="163" xfId="3" applyNumberFormat="1" applyFont="1" applyFill="1" applyBorder="1" applyAlignment="1" applyProtection="1">
      <alignment horizontal="right" vertical="center"/>
      <protection locked="0"/>
    </xf>
    <xf numFmtId="177" fontId="11" fillId="3" borderId="46" xfId="1" applyNumberFormat="1" applyFont="1" applyFill="1" applyBorder="1" applyAlignment="1" applyProtection="1">
      <alignment horizontal="right" vertical="center"/>
      <protection locked="0"/>
    </xf>
    <xf numFmtId="178" fontId="10" fillId="3" borderId="165" xfId="3" applyNumberFormat="1" applyFont="1" applyFill="1" applyBorder="1" applyProtection="1">
      <alignment vertical="center"/>
      <protection locked="0"/>
    </xf>
    <xf numFmtId="177" fontId="10" fillId="3" borderId="162" xfId="1" applyNumberFormat="1" applyFont="1" applyFill="1" applyBorder="1" applyAlignment="1" applyProtection="1">
      <alignment horizontal="right" vertical="center"/>
      <protection locked="0"/>
    </xf>
    <xf numFmtId="177" fontId="10" fillId="3" borderId="165" xfId="1" applyNumberFormat="1" applyFont="1" applyFill="1" applyBorder="1" applyAlignment="1" applyProtection="1">
      <alignment horizontal="right" vertical="center"/>
      <protection locked="0"/>
    </xf>
    <xf numFmtId="38" fontId="10" fillId="3" borderId="165" xfId="7" applyFont="1" applyFill="1" applyBorder="1" applyAlignment="1" applyProtection="1">
      <alignment horizontal="right" vertical="center"/>
      <protection locked="0"/>
    </xf>
    <xf numFmtId="177" fontId="12" fillId="0" borderId="18" xfId="1" applyNumberFormat="1" applyFont="1" applyBorder="1" applyProtection="1">
      <alignment vertical="center"/>
      <protection locked="0"/>
    </xf>
    <xf numFmtId="177" fontId="12" fillId="0" borderId="162" xfId="1" applyNumberFormat="1" applyFont="1" applyBorder="1" applyProtection="1">
      <alignment vertical="center"/>
      <protection locked="0"/>
    </xf>
    <xf numFmtId="177" fontId="12" fillId="0" borderId="26" xfId="1" applyNumberFormat="1" applyFont="1" applyBorder="1" applyProtection="1">
      <alignment vertical="center"/>
      <protection locked="0"/>
    </xf>
    <xf numFmtId="177" fontId="12" fillId="0" borderId="164" xfId="3" applyNumberFormat="1" applyFont="1" applyFill="1" applyBorder="1" applyAlignment="1" applyProtection="1">
      <alignment horizontal="right" vertical="center"/>
      <protection locked="0"/>
    </xf>
    <xf numFmtId="177" fontId="12" fillId="0" borderId="161" xfId="3" applyNumberFormat="1" applyFont="1" applyFill="1" applyBorder="1" applyAlignment="1" applyProtection="1">
      <alignment horizontal="right" vertical="center"/>
      <protection locked="0"/>
    </xf>
    <xf numFmtId="177" fontId="12" fillId="0" borderId="16" xfId="3" applyNumberFormat="1" applyFont="1" applyFill="1" applyBorder="1" applyAlignment="1" applyProtection="1">
      <alignment horizontal="right" vertical="center"/>
      <protection locked="0"/>
    </xf>
    <xf numFmtId="177" fontId="12" fillId="0" borderId="162" xfId="1" applyNumberFormat="1" applyFont="1" applyBorder="1" applyAlignment="1" applyProtection="1">
      <alignment horizontal="right" vertical="center"/>
      <protection locked="0"/>
    </xf>
    <xf numFmtId="38" fontId="12" fillId="0" borderId="160" xfId="3" applyFont="1" applyFill="1" applyBorder="1" applyAlignment="1" applyProtection="1">
      <alignment horizontal="center" vertical="center"/>
      <protection locked="0"/>
    </xf>
    <xf numFmtId="177" fontId="12" fillId="0" borderId="113" xfId="1" applyNumberFormat="1" applyFont="1" applyBorder="1" applyAlignment="1" applyProtection="1">
      <alignment horizontal="right" vertical="center"/>
      <protection locked="0"/>
    </xf>
    <xf numFmtId="0" fontId="12" fillId="0" borderId="163" xfId="1" applyFont="1" applyBorder="1" applyAlignment="1" applyProtection="1">
      <alignment horizontal="right" vertical="center"/>
      <protection locked="0"/>
    </xf>
    <xf numFmtId="0" fontId="12" fillId="0" borderId="162" xfId="1" applyFont="1" applyBorder="1" applyAlignment="1" applyProtection="1">
      <alignment horizontal="right" vertical="center"/>
      <protection locked="0"/>
    </xf>
    <xf numFmtId="177" fontId="12" fillId="0" borderId="160" xfId="1" applyNumberFormat="1" applyFont="1" applyBorder="1" applyAlignment="1" applyProtection="1">
      <alignment horizontal="center" vertical="center"/>
      <protection locked="0"/>
    </xf>
    <xf numFmtId="177" fontId="12" fillId="0" borderId="163" xfId="3" applyNumberFormat="1" applyFont="1" applyFill="1" applyBorder="1" applyAlignment="1" applyProtection="1">
      <alignment horizontal="right" vertical="center"/>
      <protection locked="0"/>
    </xf>
    <xf numFmtId="177" fontId="10" fillId="3" borderId="152" xfId="3" applyNumberFormat="1" applyFont="1" applyFill="1" applyBorder="1" applyAlignment="1" applyProtection="1">
      <alignment horizontal="right" vertical="center"/>
      <protection locked="0"/>
    </xf>
    <xf numFmtId="177" fontId="10" fillId="3" borderId="157" xfId="3" applyNumberFormat="1" applyFont="1" applyFill="1" applyBorder="1" applyAlignment="1" applyProtection="1">
      <alignment horizontal="right" vertical="center"/>
      <protection locked="0"/>
    </xf>
    <xf numFmtId="177" fontId="10" fillId="3" borderId="141" xfId="3" applyNumberFormat="1" applyFont="1" applyFill="1" applyBorder="1" applyAlignment="1" applyProtection="1">
      <alignment horizontal="right" vertical="center"/>
      <protection locked="0"/>
    </xf>
    <xf numFmtId="177" fontId="11" fillId="3" borderId="166" xfId="1" applyNumberFormat="1" applyFont="1" applyFill="1" applyBorder="1" applyAlignment="1" applyProtection="1">
      <alignment horizontal="right" vertical="center"/>
      <protection locked="0"/>
    </xf>
    <xf numFmtId="178" fontId="10" fillId="3" borderId="165" xfId="3" applyNumberFormat="1" applyFont="1" applyFill="1" applyBorder="1" applyAlignment="1" applyProtection="1">
      <alignment vertical="center"/>
      <protection locked="0"/>
    </xf>
    <xf numFmtId="177" fontId="10" fillId="3" borderId="153" xfId="3" applyNumberFormat="1" applyFont="1" applyFill="1" applyBorder="1" applyAlignment="1" applyProtection="1">
      <alignment horizontal="right" vertical="center"/>
      <protection locked="0"/>
    </xf>
    <xf numFmtId="177" fontId="10" fillId="3" borderId="166" xfId="3" applyNumberFormat="1" applyFont="1" applyFill="1" applyBorder="1" applyAlignment="1" applyProtection="1">
      <alignment horizontal="right" vertical="center"/>
      <protection locked="0"/>
    </xf>
    <xf numFmtId="177" fontId="11" fillId="3" borderId="159" xfId="1" applyNumberFormat="1" applyFont="1" applyFill="1" applyBorder="1" applyAlignment="1" applyProtection="1">
      <alignment horizontal="center" vertical="center"/>
      <protection locked="0"/>
    </xf>
    <xf numFmtId="177" fontId="12" fillId="0" borderId="169" xfId="1" applyNumberFormat="1" applyFont="1" applyBorder="1" applyProtection="1">
      <alignment vertical="center"/>
      <protection locked="0"/>
    </xf>
    <xf numFmtId="177" fontId="12" fillId="0" borderId="167" xfId="1" applyNumberFormat="1" applyFont="1" applyBorder="1" applyAlignment="1" applyProtection="1">
      <alignment horizontal="right" vertical="center"/>
      <protection locked="0"/>
    </xf>
    <xf numFmtId="177" fontId="12" fillId="0" borderId="169" xfId="1" applyNumberFormat="1" applyFont="1" applyBorder="1" applyAlignment="1" applyProtection="1">
      <alignment horizontal="right" vertical="center"/>
      <protection locked="0"/>
    </xf>
    <xf numFmtId="177" fontId="12" fillId="0" borderId="166" xfId="1" applyNumberFormat="1" applyFont="1" applyBorder="1" applyAlignment="1" applyProtection="1">
      <alignment horizontal="right" vertical="center"/>
      <protection locked="0"/>
    </xf>
    <xf numFmtId="177" fontId="10" fillId="3" borderId="54" xfId="1" applyNumberFormat="1" applyFont="1" applyFill="1" applyBorder="1" applyProtection="1">
      <alignment vertical="center"/>
      <protection locked="0"/>
    </xf>
    <xf numFmtId="178" fontId="10" fillId="3" borderId="68" xfId="3" applyNumberFormat="1" applyFont="1" applyFill="1" applyBorder="1" applyAlignment="1" applyProtection="1">
      <alignment vertical="center"/>
      <protection locked="0"/>
    </xf>
    <xf numFmtId="177" fontId="11" fillId="3" borderId="160" xfId="1" applyNumberFormat="1" applyFont="1" applyFill="1" applyBorder="1" applyAlignment="1" applyProtection="1">
      <alignment horizontal="center" vertical="center"/>
      <protection locked="0"/>
    </xf>
    <xf numFmtId="177" fontId="12" fillId="4" borderId="164" xfId="1" applyNumberFormat="1" applyFont="1" applyFill="1" applyBorder="1" applyAlignment="1" applyProtection="1">
      <alignment horizontal="right" vertical="center"/>
      <protection locked="0"/>
    </xf>
    <xf numFmtId="177" fontId="12" fillId="4" borderId="161" xfId="1" applyNumberFormat="1" applyFont="1" applyFill="1" applyBorder="1" applyAlignment="1" applyProtection="1">
      <alignment horizontal="right" vertical="center"/>
      <protection locked="0"/>
    </xf>
    <xf numFmtId="177" fontId="12" fillId="4" borderId="163" xfId="1" applyNumberFormat="1" applyFont="1" applyFill="1" applyBorder="1" applyAlignment="1" applyProtection="1">
      <alignment horizontal="right" vertical="center"/>
      <protection locked="0"/>
    </xf>
    <xf numFmtId="177" fontId="12" fillId="0" borderId="46" xfId="3" applyNumberFormat="1" applyFont="1" applyFill="1" applyBorder="1" applyAlignment="1" applyProtection="1">
      <alignment horizontal="right" vertical="center"/>
      <protection locked="0"/>
    </xf>
    <xf numFmtId="177" fontId="12" fillId="0" borderId="48" xfId="1" applyNumberFormat="1" applyFont="1" applyBorder="1" applyAlignment="1" applyProtection="1">
      <alignment horizontal="right" vertical="center"/>
      <protection locked="0"/>
    </xf>
    <xf numFmtId="177" fontId="12" fillId="3" borderId="46" xfId="1" applyNumberFormat="1" applyFont="1" applyFill="1" applyBorder="1" applyAlignment="1" applyProtection="1">
      <alignment horizontal="right" vertical="center"/>
      <protection locked="0"/>
    </xf>
    <xf numFmtId="177" fontId="12" fillId="0" borderId="163" xfId="1" applyNumberFormat="1" applyFont="1" applyBorder="1" applyAlignment="1" applyProtection="1">
      <alignment horizontal="right" vertical="center" shrinkToFit="1"/>
      <protection locked="0"/>
    </xf>
    <xf numFmtId="177" fontId="12" fillId="0" borderId="162" xfId="3" applyNumberFormat="1" applyFont="1" applyFill="1" applyBorder="1" applyAlignment="1" applyProtection="1">
      <alignment horizontal="right" vertical="center"/>
      <protection locked="0"/>
    </xf>
    <xf numFmtId="177" fontId="10" fillId="3" borderId="163" xfId="1" applyNumberFormat="1" applyFont="1" applyFill="1" applyBorder="1" applyAlignment="1" applyProtection="1">
      <alignment horizontal="right" vertical="center" wrapText="1"/>
      <protection locked="0"/>
    </xf>
    <xf numFmtId="177" fontId="10" fillId="3" borderId="162" xfId="3" applyNumberFormat="1" applyFont="1" applyFill="1" applyBorder="1" applyAlignment="1" applyProtection="1">
      <alignment horizontal="right" vertical="center"/>
      <protection locked="0"/>
    </xf>
    <xf numFmtId="177" fontId="12" fillId="0" borderId="70" xfId="1" applyNumberFormat="1" applyFont="1" applyBorder="1" applyAlignment="1" applyProtection="1">
      <alignment horizontal="right" vertical="center"/>
      <protection locked="0"/>
    </xf>
    <xf numFmtId="177" fontId="12" fillId="0" borderId="18" xfId="1" applyNumberFormat="1" applyFont="1" applyBorder="1" applyAlignment="1" applyProtection="1">
      <alignment horizontal="right" vertical="center"/>
      <protection locked="0"/>
    </xf>
    <xf numFmtId="177" fontId="12" fillId="0" borderId="25" xfId="1" applyNumberFormat="1" applyFont="1" applyBorder="1" applyAlignment="1" applyProtection="1">
      <alignment horizontal="right" vertical="center"/>
      <protection locked="0"/>
    </xf>
    <xf numFmtId="177" fontId="12" fillId="0" borderId="26" xfId="1" applyNumberFormat="1" applyFont="1" applyBorder="1" applyAlignment="1" applyProtection="1">
      <alignment horizontal="right" vertical="center"/>
      <protection locked="0"/>
    </xf>
    <xf numFmtId="177" fontId="12" fillId="0" borderId="17" xfId="1" applyNumberFormat="1" applyFont="1" applyBorder="1" applyAlignment="1" applyProtection="1">
      <alignment horizontal="right" vertical="center"/>
      <protection locked="0"/>
    </xf>
    <xf numFmtId="177" fontId="12" fillId="0" borderId="29" xfId="1" applyNumberFormat="1" applyFont="1" applyBorder="1" applyAlignment="1" applyProtection="1">
      <alignment horizontal="right" vertical="center"/>
      <protection locked="0"/>
    </xf>
    <xf numFmtId="177" fontId="12" fillId="0" borderId="15" xfId="1" applyNumberFormat="1" applyFont="1" applyBorder="1" applyAlignment="1" applyProtection="1">
      <alignment horizontal="right" vertical="center"/>
      <protection locked="0"/>
    </xf>
    <xf numFmtId="177" fontId="10" fillId="3" borderId="165" xfId="3" applyNumberFormat="1" applyFont="1" applyFill="1" applyBorder="1" applyAlignment="1" applyProtection="1">
      <alignment horizontal="right" vertical="center"/>
      <protection locked="0"/>
    </xf>
    <xf numFmtId="178" fontId="10" fillId="3" borderId="162" xfId="3" applyNumberFormat="1" applyFont="1" applyFill="1" applyBorder="1" applyAlignment="1" applyProtection="1">
      <alignment horizontal="right" vertical="center"/>
      <protection locked="0"/>
    </xf>
    <xf numFmtId="38" fontId="11" fillId="3" borderId="160" xfId="3" applyFont="1" applyFill="1" applyBorder="1" applyAlignment="1" applyProtection="1">
      <alignment horizontal="center" vertical="center"/>
      <protection locked="0"/>
    </xf>
    <xf numFmtId="177" fontId="17" fillId="0" borderId="161" xfId="14" applyNumberFormat="1" applyFont="1" applyBorder="1" applyAlignment="1" applyProtection="1">
      <alignment horizontal="right" vertical="center"/>
      <protection locked="0"/>
    </xf>
    <xf numFmtId="177" fontId="10" fillId="3" borderId="46" xfId="1" applyNumberFormat="1" applyFont="1" applyFill="1" applyBorder="1" applyAlignment="1">
      <alignment horizontal="right" vertical="center"/>
    </xf>
    <xf numFmtId="177" fontId="20" fillId="3" borderId="165" xfId="1" applyNumberFormat="1" applyFont="1" applyFill="1" applyBorder="1" applyAlignment="1" applyProtection="1">
      <alignment horizontal="right" vertical="center"/>
      <protection locked="0"/>
    </xf>
    <xf numFmtId="177" fontId="12" fillId="3" borderId="164" xfId="1" applyNumberFormat="1" applyFont="1" applyFill="1" applyBorder="1" applyAlignment="1" applyProtection="1">
      <alignment horizontal="right" vertical="center"/>
      <protection locked="0"/>
    </xf>
    <xf numFmtId="0" fontId="12" fillId="3" borderId="163" xfId="1" applyFont="1" applyFill="1" applyBorder="1" applyAlignment="1" applyProtection="1">
      <alignment horizontal="right" vertical="center"/>
      <protection locked="0"/>
    </xf>
    <xf numFmtId="0" fontId="12" fillId="3" borderId="46" xfId="1" applyFont="1" applyFill="1" applyBorder="1" applyAlignment="1" applyProtection="1">
      <alignment horizontal="right" vertical="center"/>
      <protection locked="0"/>
    </xf>
    <xf numFmtId="0" fontId="12" fillId="0" borderId="161" xfId="1" applyFont="1" applyBorder="1" applyAlignment="1" applyProtection="1">
      <alignment horizontal="right" vertical="center"/>
      <protection locked="0"/>
    </xf>
    <xf numFmtId="0" fontId="12" fillId="0" borderId="16" xfId="1" applyFont="1" applyBorder="1" applyAlignment="1" applyProtection="1">
      <alignment horizontal="right" vertical="center"/>
      <protection locked="0"/>
    </xf>
    <xf numFmtId="0" fontId="12" fillId="0" borderId="46" xfId="1" applyFont="1" applyBorder="1" applyAlignment="1" applyProtection="1">
      <alignment horizontal="right" vertical="center"/>
      <protection locked="0"/>
    </xf>
    <xf numFmtId="0" fontId="12" fillId="0" borderId="161" xfId="1" applyFont="1" applyBorder="1" applyProtection="1">
      <alignment vertical="center"/>
      <protection locked="0"/>
    </xf>
    <xf numFmtId="0" fontId="12" fillId="0" borderId="15" xfId="1" applyFont="1" applyBorder="1" applyProtection="1">
      <alignment vertical="center"/>
      <protection locked="0"/>
    </xf>
    <xf numFmtId="49" fontId="12" fillId="0" borderId="58" xfId="1" quotePrefix="1" applyNumberFormat="1" applyFont="1" applyBorder="1" applyAlignment="1" applyProtection="1">
      <alignment horizontal="center" vertical="center"/>
      <protection locked="0"/>
    </xf>
    <xf numFmtId="0" fontId="12" fillId="0" borderId="46" xfId="1" applyFont="1" applyBorder="1" applyProtection="1">
      <alignment vertical="center"/>
      <protection locked="0"/>
    </xf>
    <xf numFmtId="49" fontId="12" fillId="0" borderId="111" xfId="1" applyNumberFormat="1" applyFont="1" applyBorder="1" applyAlignment="1" applyProtection="1">
      <alignment horizontal="center" vertical="center"/>
      <protection locked="0"/>
    </xf>
    <xf numFmtId="0" fontId="12" fillId="0" borderId="112" xfId="1" applyFont="1" applyBorder="1" applyProtection="1">
      <alignment vertical="center"/>
      <protection locked="0"/>
    </xf>
    <xf numFmtId="0" fontId="12" fillId="0" borderId="107" xfId="1" applyFont="1" applyBorder="1" applyAlignment="1" applyProtection="1">
      <alignment horizontal="center" vertical="center"/>
      <protection locked="0"/>
    </xf>
    <xf numFmtId="49" fontId="12" fillId="0" borderId="58" xfId="1" applyNumberFormat="1" applyFont="1" applyBorder="1" applyAlignment="1" applyProtection="1">
      <alignment horizontal="center" vertical="center"/>
      <protection locked="0"/>
    </xf>
    <xf numFmtId="0" fontId="12" fillId="0" borderId="46" xfId="1" applyFont="1" applyBorder="1" applyAlignment="1" applyProtection="1">
      <alignment vertical="center" shrinkToFit="1"/>
      <protection locked="0"/>
    </xf>
    <xf numFmtId="49" fontId="12" fillId="0" borderId="92" xfId="1" applyNumberFormat="1" applyFont="1" applyBorder="1" applyAlignment="1" applyProtection="1">
      <alignment horizontal="center" vertical="center"/>
      <protection locked="0"/>
    </xf>
    <xf numFmtId="0" fontId="12" fillId="0" borderId="93" xfId="1" applyFont="1" applyBorder="1" applyAlignment="1" applyProtection="1">
      <alignment vertical="center" shrinkToFit="1"/>
      <protection locked="0"/>
    </xf>
    <xf numFmtId="49" fontId="10" fillId="3" borderId="14" xfId="1" applyNumberFormat="1" applyFont="1" applyFill="1" applyBorder="1" applyAlignment="1" applyProtection="1">
      <alignment horizontal="center" vertical="center"/>
      <protection locked="0"/>
    </xf>
    <xf numFmtId="0" fontId="10" fillId="3" borderId="15" xfId="1" applyFont="1" applyFill="1" applyBorder="1" applyProtection="1">
      <alignment vertical="center"/>
      <protection locked="0"/>
    </xf>
    <xf numFmtId="49" fontId="12" fillId="0" borderId="111" xfId="1" quotePrefix="1" applyNumberFormat="1" applyFont="1" applyBorder="1" applyAlignment="1" applyProtection="1">
      <alignment horizontal="center" vertical="center"/>
      <protection locked="0"/>
    </xf>
    <xf numFmtId="49" fontId="10" fillId="3" borderId="27" xfId="1" applyNumberFormat="1" applyFont="1" applyFill="1" applyBorder="1" applyAlignment="1" applyProtection="1">
      <alignment horizontal="center" vertical="center"/>
      <protection locked="0"/>
    </xf>
    <xf numFmtId="49" fontId="10" fillId="3" borderId="58" xfId="1" applyNumberFormat="1" applyFont="1" applyFill="1" applyBorder="1" applyAlignment="1" applyProtection="1">
      <alignment horizontal="center" vertical="center"/>
      <protection locked="0"/>
    </xf>
    <xf numFmtId="49" fontId="10" fillId="3" borderId="114" xfId="1" applyNumberFormat="1" applyFont="1" applyFill="1" applyBorder="1" applyAlignment="1" applyProtection="1">
      <alignment horizontal="center" vertical="center"/>
      <protection locked="0"/>
    </xf>
    <xf numFmtId="49" fontId="12" fillId="0" borderId="114" xfId="1" quotePrefix="1" applyNumberFormat="1" applyFont="1" applyBorder="1" applyAlignment="1" applyProtection="1">
      <alignment horizontal="center" vertical="center"/>
      <protection locked="0"/>
    </xf>
    <xf numFmtId="49" fontId="12" fillId="0" borderId="114" xfId="1" applyNumberFormat="1" applyFont="1" applyBorder="1" applyAlignment="1" applyProtection="1">
      <alignment horizontal="center" vertical="center"/>
      <protection locked="0"/>
    </xf>
    <xf numFmtId="49" fontId="10" fillId="3" borderId="47" xfId="1" applyNumberFormat="1" applyFont="1" applyFill="1" applyBorder="1" applyAlignment="1" applyProtection="1">
      <alignment horizontal="center" vertical="center"/>
      <protection locked="0"/>
    </xf>
    <xf numFmtId="49" fontId="12" fillId="0" borderId="47" xfId="1" applyNumberFormat="1" applyFont="1" applyBorder="1" applyAlignment="1" applyProtection="1">
      <alignment horizontal="center" vertical="center"/>
      <protection locked="0"/>
    </xf>
    <xf numFmtId="49" fontId="16" fillId="3" borderId="47" xfId="1" applyNumberFormat="1" applyFont="1" applyFill="1" applyBorder="1" applyAlignment="1" applyProtection="1">
      <alignment horizontal="center" vertical="center"/>
      <protection locked="0"/>
    </xf>
    <xf numFmtId="49" fontId="17" fillId="0" borderId="47" xfId="1" quotePrefix="1" applyNumberFormat="1" applyFont="1" applyBorder="1" applyAlignment="1" applyProtection="1">
      <alignment horizontal="center" vertical="center"/>
      <protection locked="0"/>
    </xf>
    <xf numFmtId="49" fontId="16" fillId="3" borderId="114" xfId="1" applyNumberFormat="1" applyFont="1" applyFill="1" applyBorder="1" applyAlignment="1" applyProtection="1">
      <alignment horizontal="center" vertical="center"/>
      <protection locked="0"/>
    </xf>
    <xf numFmtId="49" fontId="17" fillId="0" borderId="114" xfId="1" quotePrefix="1" applyNumberFormat="1" applyFont="1" applyBorder="1" applyAlignment="1" applyProtection="1">
      <alignment horizontal="center" vertical="center"/>
      <protection locked="0"/>
    </xf>
    <xf numFmtId="49" fontId="17" fillId="0" borderId="114" xfId="1" applyNumberFormat="1" applyFont="1" applyBorder="1" applyAlignment="1" applyProtection="1">
      <alignment horizontal="center" vertical="center"/>
      <protection locked="0"/>
    </xf>
    <xf numFmtId="0" fontId="12" fillId="0" borderId="15" xfId="1" applyFont="1" applyBorder="1" applyAlignment="1" applyProtection="1">
      <alignment vertical="center" shrinkToFit="1"/>
      <protection locked="0"/>
    </xf>
    <xf numFmtId="49" fontId="10" fillId="3" borderId="28" xfId="1" applyNumberFormat="1" applyFont="1" applyFill="1" applyBorder="1" applyAlignment="1" applyProtection="1">
      <alignment horizontal="center" vertical="center"/>
      <protection locked="0"/>
    </xf>
    <xf numFmtId="49" fontId="17" fillId="0" borderId="47" xfId="1" applyNumberFormat="1" applyFont="1" applyBorder="1" applyAlignment="1" applyProtection="1">
      <alignment horizontal="center" vertical="center"/>
      <protection locked="0"/>
    </xf>
    <xf numFmtId="49" fontId="12" fillId="0" borderId="102" xfId="1" quotePrefix="1" applyNumberFormat="1" applyFont="1" applyBorder="1" applyAlignment="1" applyProtection="1">
      <alignment horizontal="center" vertical="center"/>
      <protection locked="0"/>
    </xf>
    <xf numFmtId="0" fontId="12" fillId="0" borderId="36" xfId="1" applyFont="1" applyBorder="1" applyAlignment="1" applyProtection="1">
      <alignment vertical="center" shrinkToFit="1"/>
      <protection locked="0"/>
    </xf>
    <xf numFmtId="49" fontId="10" fillId="3" borderId="111" xfId="1" applyNumberFormat="1" applyFont="1" applyFill="1" applyBorder="1" applyAlignment="1" applyProtection="1">
      <alignment horizontal="center" vertical="center"/>
      <protection locked="0"/>
    </xf>
    <xf numFmtId="0" fontId="12" fillId="0" borderId="113" xfId="1" applyFont="1" applyBorder="1" applyProtection="1">
      <alignment vertical="center"/>
      <protection locked="0"/>
    </xf>
    <xf numFmtId="49" fontId="10" fillId="3" borderId="102" xfId="1" applyNumberFormat="1" applyFont="1" applyFill="1" applyBorder="1" applyAlignment="1" applyProtection="1">
      <alignment horizontal="center" vertical="center"/>
      <protection locked="0"/>
    </xf>
    <xf numFmtId="177" fontId="12" fillId="0" borderId="136" xfId="1" applyNumberFormat="1" applyFont="1" applyBorder="1" applyAlignment="1" applyProtection="1">
      <alignment horizontal="right" vertical="center"/>
      <protection locked="0"/>
    </xf>
    <xf numFmtId="177" fontId="12" fillId="0" borderId="9" xfId="1" applyNumberFormat="1" applyFont="1" applyBorder="1" applyAlignment="1" applyProtection="1">
      <alignment horizontal="right" vertical="center"/>
      <protection locked="0"/>
    </xf>
    <xf numFmtId="177" fontId="12" fillId="0" borderId="51" xfId="1" applyNumberFormat="1" applyFont="1" applyBorder="1" applyAlignment="1" applyProtection="1">
      <alignment horizontal="right" vertical="center"/>
      <protection locked="0"/>
    </xf>
    <xf numFmtId="49" fontId="12" fillId="0" borderId="60" xfId="1" applyNumberFormat="1" applyFont="1" applyBorder="1" applyAlignment="1" applyProtection="1">
      <alignment horizontal="center" vertical="center"/>
      <protection locked="0"/>
    </xf>
    <xf numFmtId="0" fontId="11" fillId="2" borderId="0" xfId="1" applyFont="1" applyFill="1" applyProtection="1">
      <alignment vertical="center"/>
      <protection locked="0"/>
    </xf>
    <xf numFmtId="177" fontId="12" fillId="0" borderId="136" xfId="1" applyNumberFormat="1" applyFont="1" applyBorder="1" applyProtection="1">
      <alignment vertical="center"/>
      <protection locked="0"/>
    </xf>
    <xf numFmtId="0" fontId="10" fillId="2" borderId="0" xfId="1" applyFont="1" applyFill="1" applyProtection="1">
      <alignment vertical="center"/>
      <protection locked="0"/>
    </xf>
    <xf numFmtId="177" fontId="10" fillId="0" borderId="0" xfId="1" applyNumberFormat="1" applyFont="1" applyProtection="1">
      <alignment vertical="center"/>
      <protection locked="0"/>
    </xf>
    <xf numFmtId="177" fontId="12" fillId="0" borderId="0" xfId="1" applyNumberFormat="1" applyFont="1" applyAlignment="1" applyProtection="1">
      <alignment horizontal="right" vertical="center"/>
      <protection locked="0"/>
    </xf>
    <xf numFmtId="49" fontId="12" fillId="0" borderId="147" xfId="1" quotePrefix="1" applyNumberFormat="1" applyFont="1" applyBorder="1" applyAlignment="1" applyProtection="1">
      <alignment horizontal="center" vertical="center"/>
      <protection locked="0"/>
    </xf>
    <xf numFmtId="177" fontId="10" fillId="3" borderId="136" xfId="2" applyNumberFormat="1" applyFont="1" applyFill="1" applyBorder="1" applyAlignment="1" applyProtection="1">
      <alignment horizontal="right" vertical="center"/>
    </xf>
    <xf numFmtId="49" fontId="10" fillId="0" borderId="58" xfId="1" applyNumberFormat="1" applyFont="1" applyBorder="1" applyAlignment="1" applyProtection="1">
      <alignment horizontal="center" vertical="center"/>
      <protection locked="0"/>
    </xf>
    <xf numFmtId="49" fontId="10" fillId="0" borderId="47" xfId="1" quotePrefix="1" applyNumberFormat="1" applyFont="1" applyBorder="1" applyAlignment="1" applyProtection="1">
      <alignment horizontal="center" vertical="center"/>
      <protection locked="0"/>
    </xf>
    <xf numFmtId="49" fontId="16" fillId="0" borderId="47" xfId="1" applyNumberFormat="1" applyFont="1" applyBorder="1" applyAlignment="1" applyProtection="1">
      <alignment horizontal="center" vertical="center"/>
      <protection locked="0"/>
    </xf>
    <xf numFmtId="177" fontId="17" fillId="0" borderId="0" xfId="1" applyNumberFormat="1" applyFont="1" applyAlignment="1" applyProtection="1">
      <alignment horizontal="right" vertical="center"/>
      <protection locked="0"/>
    </xf>
    <xf numFmtId="177" fontId="17" fillId="0" borderId="46" xfId="14" applyNumberFormat="1" applyFont="1" applyBorder="1" applyAlignment="1" applyProtection="1">
      <alignment horizontal="right" vertical="center"/>
      <protection locked="0"/>
    </xf>
    <xf numFmtId="177" fontId="12" fillId="0" borderId="0" xfId="1" applyNumberFormat="1" applyFont="1" applyProtection="1">
      <alignment vertical="center"/>
      <protection locked="0"/>
    </xf>
    <xf numFmtId="177" fontId="17" fillId="0" borderId="16" xfId="1" applyNumberFormat="1" applyFont="1" applyBorder="1" applyAlignment="1" applyProtection="1">
      <alignment horizontal="right" vertical="center"/>
      <protection locked="0"/>
    </xf>
    <xf numFmtId="49" fontId="10" fillId="3" borderId="89" xfId="1" applyNumberFormat="1" applyFont="1" applyFill="1" applyBorder="1" applyAlignment="1" applyProtection="1">
      <alignment horizontal="center" vertical="center"/>
      <protection locked="0"/>
    </xf>
    <xf numFmtId="177" fontId="16" fillId="3" borderId="46" xfId="2" applyNumberFormat="1" applyFont="1" applyFill="1" applyBorder="1" applyAlignment="1" applyProtection="1">
      <alignment horizontal="right" vertical="center"/>
    </xf>
    <xf numFmtId="177" fontId="10" fillId="3" borderId="15" xfId="1" applyNumberFormat="1" applyFont="1" applyFill="1" applyBorder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protection locked="0"/>
    </xf>
    <xf numFmtId="177" fontId="12" fillId="0" borderId="127" xfId="1" applyNumberFormat="1" applyFont="1" applyBorder="1" applyAlignment="1" applyProtection="1">
      <alignment horizontal="right" vertical="center"/>
      <protection locked="0"/>
    </xf>
    <xf numFmtId="49" fontId="12" fillId="0" borderId="60" xfId="1" applyNumberFormat="1" applyFont="1" applyBorder="1" applyAlignment="1" applyProtection="1">
      <alignment horizontal="center" vertical="center" shrinkToFit="1"/>
      <protection locked="0"/>
    </xf>
    <xf numFmtId="49" fontId="12" fillId="0" borderId="124" xfId="1" applyNumberFormat="1" applyFont="1" applyBorder="1" applyAlignment="1" applyProtection="1">
      <alignment horizontal="center" vertical="center" shrinkToFit="1"/>
      <protection locked="0"/>
    </xf>
    <xf numFmtId="177" fontId="12" fillId="0" borderId="119" xfId="1" applyNumberFormat="1" applyFont="1" applyBorder="1" applyProtection="1">
      <alignment vertical="center"/>
      <protection locked="0"/>
    </xf>
    <xf numFmtId="177" fontId="12" fillId="0" borderId="61" xfId="1" applyNumberFormat="1" applyFont="1" applyBorder="1" applyAlignment="1" applyProtection="1">
      <alignment horizontal="right" vertical="center"/>
      <protection locked="0"/>
    </xf>
    <xf numFmtId="177" fontId="10" fillId="2" borderId="3" xfId="3" applyNumberFormat="1" applyFont="1" applyFill="1" applyBorder="1" applyAlignment="1" applyProtection="1">
      <alignment horizontal="right" vertical="center"/>
    </xf>
    <xf numFmtId="177" fontId="10" fillId="2" borderId="2" xfId="3" applyNumberFormat="1" applyFont="1" applyFill="1" applyBorder="1" applyAlignment="1" applyProtection="1">
      <alignment horizontal="right" vertical="center"/>
    </xf>
    <xf numFmtId="177" fontId="10" fillId="2" borderId="5" xfId="3" applyNumberFormat="1" applyFont="1" applyFill="1" applyBorder="1" applyAlignment="1" applyProtection="1">
      <alignment horizontal="right" vertical="center"/>
    </xf>
    <xf numFmtId="177" fontId="10" fillId="2" borderId="24" xfId="3" applyNumberFormat="1" applyFont="1" applyFill="1" applyBorder="1" applyAlignment="1" applyProtection="1">
      <alignment horizontal="right" vertical="center"/>
    </xf>
    <xf numFmtId="0" fontId="11" fillId="2" borderId="0" xfId="1" applyFont="1" applyFill="1" applyAlignment="1" applyProtection="1">
      <alignment horizontal="right" vertical="center"/>
      <protection locked="0"/>
    </xf>
    <xf numFmtId="0" fontId="20" fillId="0" borderId="0" xfId="1" applyFont="1" applyAlignment="1" applyProtection="1">
      <alignment horizontal="right" vertical="center"/>
      <protection locked="0"/>
    </xf>
    <xf numFmtId="177" fontId="12" fillId="0" borderId="94" xfId="1" applyNumberFormat="1" applyFont="1" applyBorder="1" applyProtection="1">
      <alignment vertical="center"/>
      <protection locked="0"/>
    </xf>
    <xf numFmtId="177" fontId="12" fillId="0" borderId="85" xfId="1" applyNumberFormat="1" applyFont="1" applyBorder="1" applyAlignment="1" applyProtection="1">
      <alignment horizontal="right" vertical="center"/>
      <protection locked="0"/>
    </xf>
    <xf numFmtId="177" fontId="12" fillId="0" borderId="94" xfId="1" applyNumberFormat="1" applyFont="1" applyBorder="1" applyAlignment="1" applyProtection="1">
      <alignment horizontal="right" vertical="center"/>
      <protection locked="0"/>
    </xf>
    <xf numFmtId="177" fontId="12" fillId="0" borderId="98" xfId="1" applyNumberFormat="1" applyFont="1" applyBorder="1" applyAlignment="1" applyProtection="1">
      <alignment horizontal="right" vertical="center"/>
      <protection locked="0"/>
    </xf>
    <xf numFmtId="177" fontId="10" fillId="3" borderId="15" xfId="3" applyNumberFormat="1" applyFont="1" applyFill="1" applyBorder="1" applyAlignment="1" applyProtection="1">
      <alignment horizontal="right" vertical="center"/>
    </xf>
    <xf numFmtId="177" fontId="10" fillId="0" borderId="0" xfId="1" applyNumberFormat="1" applyFont="1" applyAlignment="1" applyProtection="1">
      <alignment horizontal="right" vertical="center"/>
      <protection locked="0"/>
    </xf>
    <xf numFmtId="177" fontId="12" fillId="0" borderId="158" xfId="1" applyNumberFormat="1" applyFont="1" applyBorder="1" applyAlignment="1" applyProtection="1">
      <alignment horizontal="right" vertical="center"/>
      <protection locked="0"/>
    </xf>
    <xf numFmtId="177" fontId="10" fillId="3" borderId="85" xfId="3" applyNumberFormat="1" applyFont="1" applyFill="1" applyBorder="1" applyAlignment="1" applyProtection="1">
      <alignment horizontal="right" vertical="center"/>
    </xf>
    <xf numFmtId="177" fontId="10" fillId="3" borderId="104" xfId="3" applyNumberFormat="1" applyFont="1" applyFill="1" applyBorder="1" applyAlignment="1" applyProtection="1">
      <alignment horizontal="right" vertical="center"/>
    </xf>
    <xf numFmtId="177" fontId="10" fillId="3" borderId="16" xfId="3" applyNumberFormat="1" applyFont="1" applyFill="1" applyBorder="1" applyAlignment="1" applyProtection="1">
      <alignment horizontal="right" vertical="center"/>
    </xf>
    <xf numFmtId="177" fontId="10" fillId="3" borderId="96" xfId="3" applyNumberFormat="1" applyFont="1" applyFill="1" applyBorder="1" applyAlignment="1" applyProtection="1">
      <alignment horizontal="right" vertical="center"/>
    </xf>
    <xf numFmtId="177" fontId="12" fillId="0" borderId="104" xfId="1" applyNumberFormat="1" applyFont="1" applyBorder="1" applyAlignment="1" applyProtection="1">
      <alignment horizontal="right" vertical="center"/>
      <protection locked="0"/>
    </xf>
    <xf numFmtId="177" fontId="10" fillId="3" borderId="94" xfId="3" applyNumberFormat="1" applyFont="1" applyFill="1" applyBorder="1" applyAlignment="1" applyProtection="1">
      <alignment horizontal="right" vertical="center"/>
    </xf>
    <xf numFmtId="0" fontId="10" fillId="0" borderId="0" xfId="1" applyFont="1" applyAlignment="1" applyProtection="1">
      <alignment horizontal="right" vertical="center"/>
      <protection locked="0"/>
    </xf>
    <xf numFmtId="177" fontId="12" fillId="0" borderId="94" xfId="3" applyNumberFormat="1" applyFont="1" applyFill="1" applyBorder="1" applyAlignment="1" applyProtection="1">
      <alignment horizontal="right" vertical="center"/>
      <protection locked="0"/>
    </xf>
    <xf numFmtId="177" fontId="12" fillId="0" borderId="104" xfId="3" applyNumberFormat="1" applyFont="1" applyFill="1" applyBorder="1" applyAlignment="1" applyProtection="1">
      <alignment horizontal="right" vertical="center"/>
      <protection locked="0"/>
    </xf>
    <xf numFmtId="177" fontId="10" fillId="3" borderId="85" xfId="1" applyNumberFormat="1" applyFont="1" applyFill="1" applyBorder="1" applyAlignment="1">
      <alignment horizontal="right" vertical="center"/>
    </xf>
    <xf numFmtId="177" fontId="10" fillId="3" borderId="36" xfId="1" applyNumberFormat="1" applyFont="1" applyFill="1" applyBorder="1" applyAlignment="1">
      <alignment horizontal="right" vertical="center"/>
    </xf>
    <xf numFmtId="177" fontId="10" fillId="3" borderId="112" xfId="1" applyNumberFormat="1" applyFont="1" applyFill="1" applyBorder="1" applyAlignment="1">
      <alignment horizontal="right" vertical="center"/>
    </xf>
    <xf numFmtId="177" fontId="10" fillId="3" borderId="112" xfId="3" applyNumberFormat="1" applyFont="1" applyFill="1" applyBorder="1" applyAlignment="1" applyProtection="1">
      <alignment horizontal="right" vertical="center"/>
    </xf>
    <xf numFmtId="177" fontId="10" fillId="3" borderId="112" xfId="2" applyNumberFormat="1" applyFont="1" applyFill="1" applyBorder="1" applyAlignment="1" applyProtection="1">
      <alignment horizontal="right" vertical="center"/>
    </xf>
    <xf numFmtId="177" fontId="20" fillId="0" borderId="0" xfId="1" applyNumberFormat="1" applyFont="1" applyAlignment="1" applyProtection="1">
      <alignment horizontal="right" vertical="center"/>
      <protection locked="0"/>
    </xf>
    <xf numFmtId="177" fontId="10" fillId="3" borderId="119" xfId="3" applyNumberFormat="1" applyFont="1" applyFill="1" applyBorder="1" applyAlignment="1" applyProtection="1">
      <alignment horizontal="right" vertical="center"/>
    </xf>
    <xf numFmtId="177" fontId="10" fillId="3" borderId="119" xfId="1" applyNumberFormat="1" applyFont="1" applyFill="1" applyBorder="1" applyAlignment="1">
      <alignment horizontal="right" vertical="center"/>
    </xf>
    <xf numFmtId="177" fontId="12" fillId="0" borderId="119" xfId="1" applyNumberFormat="1" applyFont="1" applyBorder="1" applyAlignment="1" applyProtection="1">
      <alignment horizontal="right" vertical="center"/>
      <protection locked="0"/>
    </xf>
    <xf numFmtId="177" fontId="10" fillId="3" borderId="85" xfId="1" applyNumberFormat="1" applyFont="1" applyFill="1" applyBorder="1" applyAlignment="1" applyProtection="1">
      <alignment horizontal="right" vertical="center"/>
      <protection locked="0"/>
    </xf>
    <xf numFmtId="177" fontId="10" fillId="3" borderId="46" xfId="3" applyNumberFormat="1" applyFont="1" applyFill="1" applyBorder="1" applyAlignment="1" applyProtection="1">
      <alignment horizontal="right" vertical="center"/>
    </xf>
    <xf numFmtId="177" fontId="10" fillId="3" borderId="94" xfId="2" applyNumberFormat="1" applyFont="1" applyFill="1" applyBorder="1" applyAlignment="1" applyProtection="1">
      <alignment horizontal="right" vertical="center"/>
    </xf>
    <xf numFmtId="177" fontId="10" fillId="3" borderId="36" xfId="3" applyNumberFormat="1" applyFont="1" applyFill="1" applyBorder="1" applyAlignment="1" applyProtection="1">
      <alignment horizontal="right" vertical="center"/>
    </xf>
    <xf numFmtId="177" fontId="10" fillId="3" borderId="128" xfId="3" applyNumberFormat="1" applyFont="1" applyFill="1" applyBorder="1" applyAlignment="1" applyProtection="1">
      <alignment horizontal="right" vertical="center"/>
    </xf>
    <xf numFmtId="177" fontId="12" fillId="0" borderId="128" xfId="1" applyNumberFormat="1" applyFont="1" applyBorder="1" applyAlignment="1" applyProtection="1">
      <alignment horizontal="right" vertical="center"/>
      <protection locked="0"/>
    </xf>
    <xf numFmtId="177" fontId="10" fillId="3" borderId="94" xfId="1" applyNumberFormat="1" applyFont="1" applyFill="1" applyBorder="1">
      <alignment vertical="center"/>
    </xf>
    <xf numFmtId="0" fontId="11" fillId="0" borderId="0" xfId="1" applyFont="1" applyAlignment="1" applyProtection="1">
      <alignment horizontal="right" vertical="center"/>
      <protection locked="0"/>
    </xf>
    <xf numFmtId="177" fontId="16" fillId="3" borderId="94" xfId="2" applyNumberFormat="1" applyFont="1" applyFill="1" applyBorder="1" applyAlignment="1" applyProtection="1">
      <alignment horizontal="right" vertical="center"/>
    </xf>
    <xf numFmtId="177" fontId="16" fillId="3" borderId="36" xfId="2" applyNumberFormat="1" applyFont="1" applyFill="1" applyBorder="1" applyAlignment="1" applyProtection="1">
      <alignment horizontal="right" vertical="center"/>
    </xf>
    <xf numFmtId="177" fontId="16" fillId="0" borderId="0" xfId="1" applyNumberFormat="1" applyFont="1" applyAlignment="1" applyProtection="1">
      <alignment horizontal="right" vertical="center"/>
      <protection locked="0"/>
    </xf>
    <xf numFmtId="177" fontId="17" fillId="0" borderId="94" xfId="1" applyNumberFormat="1" applyFont="1" applyBorder="1" applyAlignment="1" applyProtection="1">
      <alignment horizontal="right" vertical="center"/>
      <protection locked="0"/>
    </xf>
    <xf numFmtId="177" fontId="10" fillId="3" borderId="94" xfId="1" applyNumberFormat="1" applyFont="1" applyFill="1" applyBorder="1" applyAlignment="1" applyProtection="1">
      <alignment horizontal="right" vertical="center"/>
      <protection locked="0"/>
    </xf>
    <xf numFmtId="177" fontId="16" fillId="3" borderId="119" xfId="2" applyNumberFormat="1" applyFont="1" applyFill="1" applyBorder="1" applyAlignment="1" applyProtection="1">
      <alignment horizontal="right" vertical="center"/>
    </xf>
    <xf numFmtId="177" fontId="10" fillId="3" borderId="18" xfId="3" applyNumberFormat="1" applyFont="1" applyFill="1" applyBorder="1" applyAlignment="1" applyProtection="1">
      <alignment horizontal="right" vertical="center"/>
    </xf>
    <xf numFmtId="177" fontId="12" fillId="0" borderId="94" xfId="6" applyNumberFormat="1" applyFont="1" applyBorder="1" applyAlignment="1" applyProtection="1">
      <alignment horizontal="right" vertical="center"/>
      <protection locked="0"/>
    </xf>
    <xf numFmtId="177" fontId="16" fillId="3" borderId="112" xfId="2" applyNumberFormat="1" applyFont="1" applyFill="1" applyBorder="1" applyAlignment="1" applyProtection="1">
      <alignment horizontal="right" vertical="center"/>
    </xf>
    <xf numFmtId="177" fontId="10" fillId="3" borderId="136" xfId="1" applyNumberFormat="1" applyFont="1" applyFill="1" applyBorder="1" applyAlignment="1">
      <alignment horizontal="right" vertical="center"/>
    </xf>
    <xf numFmtId="177" fontId="12" fillId="0" borderId="136" xfId="3" applyNumberFormat="1" applyFont="1" applyFill="1" applyBorder="1" applyAlignment="1" applyProtection="1">
      <alignment horizontal="right" vertical="center"/>
      <protection locked="0"/>
    </xf>
    <xf numFmtId="177" fontId="12" fillId="0" borderId="104" xfId="1" applyNumberFormat="1" applyFont="1" applyBorder="1" applyProtection="1">
      <alignment vertical="center"/>
      <protection locked="0"/>
    </xf>
    <xf numFmtId="177" fontId="15" fillId="0" borderId="0" xfId="1" applyNumberFormat="1" applyFont="1" applyAlignment="1" applyProtection="1">
      <alignment horizontal="right" vertical="center"/>
      <protection locked="0"/>
    </xf>
    <xf numFmtId="177" fontId="10" fillId="3" borderId="94" xfId="1" applyNumberFormat="1" applyFont="1" applyFill="1" applyBorder="1" applyProtection="1">
      <alignment vertical="center"/>
      <protection locked="0"/>
    </xf>
    <xf numFmtId="177" fontId="10" fillId="3" borderId="148" xfId="3" applyNumberFormat="1" applyFont="1" applyFill="1" applyBorder="1" applyAlignment="1" applyProtection="1">
      <alignment horizontal="right" vertical="center"/>
    </xf>
    <xf numFmtId="177" fontId="10" fillId="3" borderId="44" xfId="1" applyNumberFormat="1" applyFont="1" applyFill="1" applyBorder="1" applyAlignment="1">
      <alignment horizontal="right" vertical="center"/>
    </xf>
    <xf numFmtId="177" fontId="16" fillId="3" borderId="85" xfId="2" applyNumberFormat="1" applyFont="1" applyFill="1" applyBorder="1" applyAlignment="1" applyProtection="1">
      <alignment horizontal="right" vertical="center"/>
      <protection locked="0"/>
    </xf>
    <xf numFmtId="177" fontId="10" fillId="3" borderId="85" xfId="3" applyNumberFormat="1" applyFont="1" applyFill="1" applyBorder="1" applyAlignment="1" applyProtection="1">
      <alignment horizontal="right" vertical="center"/>
      <protection locked="0"/>
    </xf>
    <xf numFmtId="177" fontId="10" fillId="3" borderId="94" xfId="3" applyNumberFormat="1" applyFont="1" applyFill="1" applyBorder="1" applyAlignment="1" applyProtection="1">
      <alignment horizontal="right" vertical="center"/>
      <protection locked="0"/>
    </xf>
    <xf numFmtId="177" fontId="16" fillId="3" borderId="85" xfId="1" applyNumberFormat="1" applyFont="1" applyFill="1" applyBorder="1" applyProtection="1">
      <alignment vertical="center"/>
      <protection locked="0"/>
    </xf>
    <xf numFmtId="177" fontId="16" fillId="3" borderId="36" xfId="1" applyNumberFormat="1" applyFont="1" applyFill="1" applyBorder="1">
      <alignment vertical="center"/>
    </xf>
    <xf numFmtId="177" fontId="10" fillId="3" borderId="112" xfId="1" applyNumberFormat="1" applyFont="1" applyFill="1" applyBorder="1">
      <alignment vertical="center"/>
    </xf>
    <xf numFmtId="0" fontId="10" fillId="2" borderId="25" xfId="1" applyFont="1" applyFill="1" applyBorder="1" applyProtection="1">
      <alignment vertical="center"/>
      <protection locked="0"/>
    </xf>
    <xf numFmtId="0" fontId="12" fillId="0" borderId="39" xfId="1" applyFont="1" applyBorder="1" applyProtection="1">
      <alignment vertical="center"/>
      <protection locked="0"/>
    </xf>
    <xf numFmtId="0" fontId="11" fillId="2" borderId="39" xfId="1" applyFont="1" applyFill="1" applyBorder="1" applyProtection="1">
      <alignment vertical="center"/>
      <protection locked="0"/>
    </xf>
    <xf numFmtId="177" fontId="12" fillId="0" borderId="85" xfId="1" applyNumberFormat="1" applyFont="1" applyBorder="1" applyProtection="1">
      <alignment vertical="center"/>
      <protection locked="0"/>
    </xf>
    <xf numFmtId="177" fontId="12" fillId="0" borderId="88" xfId="1" applyNumberFormat="1" applyFont="1" applyBorder="1" applyProtection="1">
      <alignment vertical="center"/>
      <protection locked="0"/>
    </xf>
    <xf numFmtId="177" fontId="12" fillId="0" borderId="112" xfId="1" applyNumberFormat="1" applyFont="1" applyBorder="1" applyProtection="1">
      <alignment vertical="center"/>
      <protection locked="0"/>
    </xf>
    <xf numFmtId="177" fontId="12" fillId="0" borderId="115" xfId="1" applyNumberFormat="1" applyFont="1" applyBorder="1" applyProtection="1">
      <alignment vertical="center"/>
      <protection locked="0"/>
    </xf>
    <xf numFmtId="177" fontId="12" fillId="0" borderId="106" xfId="1" applyNumberFormat="1" applyFont="1" applyBorder="1" applyProtection="1">
      <alignment vertical="center"/>
      <protection locked="0"/>
    </xf>
    <xf numFmtId="177" fontId="12" fillId="0" borderId="100" xfId="1" applyNumberFormat="1" applyFont="1" applyBorder="1" applyProtection="1">
      <alignment vertical="center"/>
      <protection locked="0"/>
    </xf>
    <xf numFmtId="177" fontId="12" fillId="0" borderId="123" xfId="1" applyNumberFormat="1" applyFont="1" applyBorder="1" applyAlignment="1" applyProtection="1">
      <alignment horizontal="right" vertical="center"/>
      <protection locked="0"/>
    </xf>
    <xf numFmtId="177" fontId="12" fillId="0" borderId="84" xfId="1" applyNumberFormat="1" applyFont="1" applyBorder="1" applyAlignment="1" applyProtection="1">
      <alignment horizontal="right" vertical="center"/>
      <protection locked="0"/>
    </xf>
    <xf numFmtId="0" fontId="12" fillId="0" borderId="42" xfId="1" applyFont="1" applyBorder="1" applyAlignment="1" applyProtection="1">
      <alignment vertical="center" shrinkToFit="1"/>
      <protection locked="0"/>
    </xf>
    <xf numFmtId="0" fontId="10" fillId="2" borderId="35" xfId="1" applyFont="1" applyFill="1" applyBorder="1" applyAlignment="1" applyProtection="1">
      <alignment horizontal="right" vertical="center"/>
      <protection locked="0"/>
    </xf>
    <xf numFmtId="177" fontId="10" fillId="3" borderId="104" xfId="2" applyNumberFormat="1" applyFont="1" applyFill="1" applyBorder="1" applyAlignment="1" applyProtection="1">
      <alignment horizontal="right" vertical="center"/>
    </xf>
    <xf numFmtId="177" fontId="12" fillId="0" borderId="106" xfId="3" applyNumberFormat="1" applyFont="1" applyFill="1" applyBorder="1" applyAlignment="1" applyProtection="1">
      <alignment horizontal="right" vertical="center"/>
      <protection locked="0"/>
    </xf>
    <xf numFmtId="177" fontId="12" fillId="0" borderId="36" xfId="3" applyNumberFormat="1" applyFont="1" applyFill="1" applyBorder="1" applyAlignment="1" applyProtection="1">
      <alignment horizontal="right" vertical="center"/>
      <protection locked="0"/>
    </xf>
    <xf numFmtId="177" fontId="12" fillId="0" borderId="100" xfId="3" applyNumberFormat="1" applyFont="1" applyFill="1" applyBorder="1" applyAlignment="1" applyProtection="1">
      <alignment horizontal="right" vertical="center"/>
      <protection locked="0"/>
    </xf>
    <xf numFmtId="177" fontId="12" fillId="0" borderId="106" xfId="1" applyNumberFormat="1" applyFont="1" applyBorder="1" applyAlignment="1" applyProtection="1">
      <alignment horizontal="right" vertical="center"/>
      <protection locked="0"/>
    </xf>
    <xf numFmtId="177" fontId="12" fillId="0" borderId="154" xfId="1" applyNumberFormat="1" applyFont="1" applyBorder="1" applyAlignment="1" applyProtection="1">
      <alignment horizontal="right" vertical="center"/>
      <protection locked="0"/>
    </xf>
    <xf numFmtId="177" fontId="10" fillId="3" borderId="104" xfId="1" applyNumberFormat="1" applyFont="1" applyFill="1" applyBorder="1">
      <alignment vertical="center"/>
    </xf>
    <xf numFmtId="177" fontId="10" fillId="3" borderId="139" xfId="1" applyNumberFormat="1" applyFont="1" applyFill="1" applyBorder="1">
      <alignment vertical="center"/>
    </xf>
    <xf numFmtId="177" fontId="12" fillId="0" borderId="142" xfId="1" applyNumberFormat="1" applyFont="1" applyBorder="1" applyAlignment="1" applyProtection="1">
      <alignment horizontal="right" vertical="center"/>
      <protection locked="0"/>
    </xf>
    <xf numFmtId="177" fontId="12" fillId="0" borderId="139" xfId="1" applyNumberFormat="1" applyFont="1" applyBorder="1" applyProtection="1">
      <alignment vertical="center"/>
      <protection locked="0"/>
    </xf>
    <xf numFmtId="177" fontId="12" fillId="0" borderId="100" xfId="1" applyNumberFormat="1" applyFont="1" applyBorder="1" applyAlignment="1" applyProtection="1">
      <alignment horizontal="right" vertical="center"/>
      <protection locked="0"/>
    </xf>
    <xf numFmtId="177" fontId="10" fillId="3" borderId="91" xfId="1" applyNumberFormat="1" applyFont="1" applyFill="1" applyBorder="1">
      <alignment vertical="center"/>
    </xf>
    <xf numFmtId="177" fontId="12" fillId="3" borderId="104" xfId="1" applyNumberFormat="1" applyFont="1" applyFill="1" applyBorder="1" applyAlignment="1">
      <alignment horizontal="right" vertical="center"/>
    </xf>
    <xf numFmtId="177" fontId="10" fillId="3" borderId="96" xfId="1" applyNumberFormat="1" applyFont="1" applyFill="1" applyBorder="1">
      <alignment vertical="center"/>
    </xf>
    <xf numFmtId="177" fontId="10" fillId="3" borderId="96" xfId="2" applyNumberFormat="1" applyFont="1" applyFill="1" applyBorder="1" applyAlignment="1" applyProtection="1">
      <alignment horizontal="right" vertical="center"/>
    </xf>
    <xf numFmtId="177" fontId="12" fillId="0" borderId="144" xfId="1" applyNumberFormat="1" applyFont="1" applyBorder="1" applyAlignment="1" applyProtection="1">
      <alignment horizontal="right" vertical="center"/>
      <protection locked="0"/>
    </xf>
    <xf numFmtId="177" fontId="12" fillId="0" borderId="115" xfId="1" applyNumberFormat="1" applyFont="1" applyBorder="1" applyAlignment="1" applyProtection="1">
      <alignment horizontal="right" vertical="center"/>
      <protection locked="0"/>
    </xf>
    <xf numFmtId="177" fontId="10" fillId="3" borderId="91" xfId="1" applyNumberFormat="1" applyFont="1" applyFill="1" applyBorder="1" applyProtection="1">
      <alignment vertical="center"/>
      <protection locked="0"/>
    </xf>
    <xf numFmtId="177" fontId="16" fillId="3" borderId="104" xfId="1" applyNumberFormat="1" applyFont="1" applyFill="1" applyBorder="1">
      <alignment vertical="center"/>
    </xf>
    <xf numFmtId="177" fontId="16" fillId="3" borderId="106" xfId="2" applyNumberFormat="1" applyFont="1" applyFill="1" applyBorder="1" applyAlignment="1" applyProtection="1">
      <alignment horizontal="right" vertical="center"/>
    </xf>
    <xf numFmtId="177" fontId="16" fillId="3" borderId="104" xfId="2" applyNumberFormat="1" applyFont="1" applyFill="1" applyBorder="1" applyAlignment="1" applyProtection="1">
      <alignment horizontal="right" vertical="center"/>
    </xf>
    <xf numFmtId="177" fontId="16" fillId="3" borderId="101" xfId="2" applyNumberFormat="1" applyFont="1" applyFill="1" applyBorder="1" applyAlignment="1" applyProtection="1">
      <alignment horizontal="right" vertical="center"/>
    </xf>
    <xf numFmtId="177" fontId="10" fillId="3" borderId="25" xfId="1" applyNumberFormat="1" applyFont="1" applyFill="1" applyBorder="1">
      <alignment vertical="center"/>
    </xf>
    <xf numFmtId="177" fontId="10" fillId="3" borderId="100" xfId="1" applyNumberFormat="1" applyFont="1" applyFill="1" applyBorder="1" applyProtection="1">
      <alignment vertical="center"/>
      <protection locked="0"/>
    </xf>
    <xf numFmtId="177" fontId="10" fillId="3" borderId="104" xfId="1" applyNumberFormat="1" applyFont="1" applyFill="1" applyBorder="1" applyProtection="1">
      <alignment vertical="center"/>
      <protection locked="0"/>
    </xf>
    <xf numFmtId="177" fontId="10" fillId="3" borderId="87" xfId="1" applyNumberFormat="1" applyFont="1" applyFill="1" applyBorder="1" applyProtection="1">
      <alignment vertical="center"/>
      <protection locked="0"/>
    </xf>
    <xf numFmtId="177" fontId="16" fillId="3" borderId="139" xfId="1" applyNumberFormat="1" applyFont="1" applyFill="1" applyBorder="1" applyProtection="1">
      <alignment vertical="center"/>
      <protection locked="0"/>
    </xf>
    <xf numFmtId="177" fontId="16" fillId="3" borderId="104" xfId="1" applyNumberFormat="1" applyFont="1" applyFill="1" applyBorder="1" applyProtection="1">
      <alignment vertical="center"/>
      <protection locked="0"/>
    </xf>
    <xf numFmtId="49" fontId="12" fillId="0" borderId="58" xfId="1" applyNumberFormat="1" applyFont="1" applyBorder="1" applyAlignment="1" applyProtection="1">
      <alignment horizontal="center" vertical="center" shrinkToFit="1"/>
      <protection locked="0"/>
    </xf>
    <xf numFmtId="177" fontId="10" fillId="2" borderId="4" xfId="3" applyNumberFormat="1" applyFont="1" applyFill="1" applyBorder="1" applyAlignment="1" applyProtection="1">
      <alignment horizontal="right" vertical="center"/>
    </xf>
    <xf numFmtId="177" fontId="12" fillId="0" borderId="112" xfId="1" applyNumberFormat="1" applyFont="1" applyBorder="1" applyAlignment="1" applyProtection="1">
      <alignment horizontal="right" vertical="center"/>
      <protection locked="0"/>
    </xf>
    <xf numFmtId="38" fontId="12" fillId="0" borderId="98" xfId="3" applyFont="1" applyFill="1" applyBorder="1" applyAlignment="1" applyProtection="1">
      <alignment horizontal="right" vertical="center"/>
      <protection locked="0"/>
    </xf>
    <xf numFmtId="177" fontId="10" fillId="2" borderId="6" xfId="3" applyNumberFormat="1" applyFont="1" applyFill="1" applyBorder="1" applyAlignment="1" applyProtection="1">
      <alignment horizontal="right" vertical="center"/>
    </xf>
    <xf numFmtId="177" fontId="10" fillId="3" borderId="29" xfId="3" applyNumberFormat="1" applyFont="1" applyFill="1" applyBorder="1" applyAlignment="1" applyProtection="1">
      <alignment horizontal="right" vertical="center"/>
    </xf>
    <xf numFmtId="177" fontId="10" fillId="3" borderId="26" xfId="3" applyNumberFormat="1" applyFont="1" applyFill="1" applyBorder="1" applyAlignment="1" applyProtection="1">
      <alignment horizontal="right" vertical="center"/>
    </xf>
    <xf numFmtId="177" fontId="10" fillId="3" borderId="25" xfId="3" applyNumberFormat="1" applyFont="1" applyFill="1" applyBorder="1" applyAlignment="1" applyProtection="1">
      <alignment horizontal="right" vertical="center"/>
    </xf>
    <xf numFmtId="177" fontId="12" fillId="0" borderId="155" xfId="1" applyNumberFormat="1" applyFont="1" applyBorder="1" applyAlignment="1" applyProtection="1">
      <alignment horizontal="right" vertical="center"/>
      <protection locked="0"/>
    </xf>
    <xf numFmtId="177" fontId="10" fillId="3" borderId="129" xfId="3" applyNumberFormat="1" applyFont="1" applyFill="1" applyBorder="1" applyAlignment="1" applyProtection="1">
      <alignment horizontal="right" vertical="center"/>
    </xf>
    <xf numFmtId="177" fontId="10" fillId="3" borderId="130" xfId="3" applyNumberFormat="1" applyFont="1" applyFill="1" applyBorder="1" applyAlignment="1" applyProtection="1">
      <alignment horizontal="right" vertical="center"/>
    </xf>
    <xf numFmtId="177" fontId="10" fillId="3" borderId="87" xfId="3" applyNumberFormat="1" applyFont="1" applyFill="1" applyBorder="1" applyAlignment="1" applyProtection="1">
      <alignment horizontal="right" vertical="center"/>
    </xf>
    <xf numFmtId="177" fontId="12" fillId="0" borderId="87" xfId="1" applyNumberFormat="1" applyFont="1" applyBorder="1" applyAlignment="1" applyProtection="1">
      <alignment horizontal="right" vertical="center"/>
      <protection locked="0"/>
    </xf>
    <xf numFmtId="177" fontId="12" fillId="0" borderId="36" xfId="1" applyNumberFormat="1" applyFont="1" applyBorder="1" applyAlignment="1" applyProtection="1">
      <alignment horizontal="right" vertical="center"/>
      <protection locked="0"/>
    </xf>
    <xf numFmtId="177" fontId="10" fillId="3" borderId="106" xfId="3" applyNumberFormat="1" applyFont="1" applyFill="1" applyBorder="1" applyAlignment="1" applyProtection="1">
      <alignment horizontal="right" vertical="center"/>
    </xf>
    <xf numFmtId="177" fontId="10" fillId="3" borderId="87" xfId="1" applyNumberFormat="1" applyFont="1" applyFill="1" applyBorder="1" applyAlignment="1">
      <alignment horizontal="right" vertical="center"/>
    </xf>
    <xf numFmtId="177" fontId="10" fillId="3" borderId="106" xfId="1" applyNumberFormat="1" applyFont="1" applyFill="1" applyBorder="1" applyAlignment="1">
      <alignment horizontal="right" vertical="center"/>
    </xf>
    <xf numFmtId="177" fontId="10" fillId="3" borderId="139" xfId="2" applyNumberFormat="1" applyFont="1" applyFill="1" applyBorder="1" applyAlignment="1" applyProtection="1">
      <alignment horizontal="right" vertical="center"/>
    </xf>
    <xf numFmtId="177" fontId="12" fillId="0" borderId="140" xfId="1" applyNumberFormat="1" applyFont="1" applyBorder="1" applyAlignment="1" applyProtection="1">
      <alignment horizontal="right" vertical="center"/>
      <protection locked="0"/>
    </xf>
    <xf numFmtId="177" fontId="12" fillId="0" borderId="139" xfId="1" applyNumberFormat="1" applyFont="1" applyBorder="1" applyAlignment="1" applyProtection="1">
      <alignment horizontal="right" vertical="center"/>
      <protection locked="0"/>
    </xf>
    <xf numFmtId="177" fontId="10" fillId="3" borderId="121" xfId="3" applyNumberFormat="1" applyFont="1" applyFill="1" applyBorder="1" applyAlignment="1" applyProtection="1">
      <alignment horizontal="right" vertical="center"/>
    </xf>
    <xf numFmtId="177" fontId="10" fillId="3" borderId="115" xfId="3" applyNumberFormat="1" applyFont="1" applyFill="1" applyBorder="1" applyAlignment="1" applyProtection="1">
      <alignment horizontal="right" vertical="center"/>
    </xf>
    <xf numFmtId="177" fontId="10" fillId="3" borderId="115" xfId="1" applyNumberFormat="1" applyFont="1" applyFill="1" applyBorder="1" applyAlignment="1">
      <alignment horizontal="right" vertical="center"/>
    </xf>
    <xf numFmtId="177" fontId="12" fillId="0" borderId="121" xfId="1" applyNumberFormat="1" applyFont="1" applyBorder="1" applyAlignment="1" applyProtection="1">
      <alignment horizontal="right" vertical="center"/>
      <protection locked="0"/>
    </xf>
    <xf numFmtId="177" fontId="10" fillId="3" borderId="95" xfId="3" applyNumberFormat="1" applyFont="1" applyFill="1" applyBorder="1" applyAlignment="1" applyProtection="1">
      <alignment horizontal="right" vertical="center"/>
    </xf>
    <xf numFmtId="177" fontId="10" fillId="3" borderId="91" xfId="3" applyNumberFormat="1" applyFont="1" applyFill="1" applyBorder="1" applyAlignment="1" applyProtection="1">
      <alignment horizontal="right" vertical="center"/>
    </xf>
    <xf numFmtId="177" fontId="12" fillId="0" borderId="95" xfId="1" applyNumberFormat="1" applyFont="1" applyBorder="1" applyAlignment="1" applyProtection="1">
      <alignment horizontal="right" vertical="center"/>
      <protection locked="0"/>
    </xf>
    <xf numFmtId="177" fontId="12" fillId="0" borderId="91" xfId="1" applyNumberFormat="1" applyFont="1" applyBorder="1" applyAlignment="1" applyProtection="1">
      <alignment horizontal="right" vertical="center"/>
      <protection locked="0"/>
    </xf>
    <xf numFmtId="177" fontId="10" fillId="3" borderId="131" xfId="3" applyNumberFormat="1" applyFont="1" applyFill="1" applyBorder="1" applyAlignment="1" applyProtection="1">
      <alignment horizontal="right" vertical="center"/>
    </xf>
    <xf numFmtId="177" fontId="17" fillId="0" borderId="106" xfId="1" applyNumberFormat="1" applyFont="1" applyBorder="1" applyAlignment="1" applyProtection="1">
      <alignment horizontal="right" vertical="center"/>
      <protection locked="0"/>
    </xf>
    <xf numFmtId="177" fontId="17" fillId="0" borderId="36" xfId="1" applyNumberFormat="1" applyFont="1" applyBorder="1" applyAlignment="1" applyProtection="1">
      <alignment horizontal="right" vertical="center"/>
      <protection locked="0"/>
    </xf>
    <xf numFmtId="177" fontId="17" fillId="0" borderId="104" xfId="1" applyNumberFormat="1" applyFont="1" applyBorder="1" applyAlignment="1" applyProtection="1">
      <alignment horizontal="right" vertical="center"/>
      <protection locked="0"/>
    </xf>
    <xf numFmtId="177" fontId="10" fillId="3" borderId="104" xfId="1" applyNumberFormat="1" applyFont="1" applyFill="1" applyBorder="1" applyAlignment="1" applyProtection="1">
      <alignment horizontal="right" vertical="center"/>
      <protection locked="0"/>
    </xf>
    <xf numFmtId="177" fontId="10" fillId="3" borderId="87" xfId="1" applyNumberFormat="1" applyFont="1" applyFill="1" applyBorder="1" applyAlignment="1" applyProtection="1">
      <alignment horizontal="right" vertical="center"/>
      <protection locked="0"/>
    </xf>
    <xf numFmtId="177" fontId="10" fillId="3" borderId="36" xfId="1" applyNumberFormat="1" applyFont="1" applyFill="1" applyBorder="1" applyAlignment="1" applyProtection="1">
      <alignment horizontal="right" vertical="center"/>
      <protection locked="0"/>
    </xf>
    <xf numFmtId="177" fontId="16" fillId="3" borderId="121" xfId="2" applyNumberFormat="1" applyFont="1" applyFill="1" applyBorder="1" applyAlignment="1" applyProtection="1">
      <alignment horizontal="right" vertical="center"/>
    </xf>
    <xf numFmtId="177" fontId="16" fillId="3" borderId="115" xfId="2" applyNumberFormat="1" applyFont="1" applyFill="1" applyBorder="1" applyAlignment="1" applyProtection="1">
      <alignment horizontal="right" vertical="center"/>
    </xf>
    <xf numFmtId="177" fontId="17" fillId="0" borderId="164" xfId="11" applyNumberFormat="1" applyFont="1" applyFill="1" applyBorder="1" applyAlignment="1" applyProtection="1">
      <alignment horizontal="right" vertical="center"/>
      <protection locked="0"/>
    </xf>
    <xf numFmtId="177" fontId="17" fillId="0" borderId="163" xfId="14" applyNumberFormat="1" applyFont="1" applyBorder="1" applyAlignment="1" applyProtection="1">
      <alignment horizontal="right" vertical="center"/>
      <protection locked="0"/>
    </xf>
    <xf numFmtId="177" fontId="12" fillId="0" borderId="112" xfId="6" applyNumberFormat="1" applyFont="1" applyBorder="1" applyAlignment="1" applyProtection="1">
      <alignment horizontal="right" vertical="center"/>
      <protection locked="0"/>
    </xf>
    <xf numFmtId="177" fontId="17" fillId="0" borderId="112" xfId="1" applyNumberFormat="1" applyFont="1" applyBorder="1" applyAlignment="1" applyProtection="1">
      <alignment horizontal="right" vertical="center"/>
      <protection locked="0"/>
    </xf>
    <xf numFmtId="177" fontId="10" fillId="3" borderId="140" xfId="1" applyNumberFormat="1" applyFont="1" applyFill="1" applyBorder="1" applyAlignment="1">
      <alignment horizontal="right" vertical="center"/>
    </xf>
    <xf numFmtId="177" fontId="10" fillId="3" borderId="139" xfId="1" applyNumberFormat="1" applyFont="1" applyFill="1" applyBorder="1" applyAlignment="1">
      <alignment horizontal="right" vertical="center"/>
    </xf>
    <xf numFmtId="177" fontId="12" fillId="0" borderId="96" xfId="1" applyNumberFormat="1" applyFont="1" applyBorder="1" applyAlignment="1" applyProtection="1">
      <alignment horizontal="right" vertical="center"/>
      <protection locked="0"/>
    </xf>
    <xf numFmtId="177" fontId="10" fillId="3" borderId="150" xfId="3" applyNumberFormat="1" applyFont="1" applyFill="1" applyBorder="1" applyAlignment="1" applyProtection="1">
      <alignment horizontal="right" vertical="center"/>
    </xf>
    <xf numFmtId="177" fontId="10" fillId="3" borderId="88" xfId="1" applyNumberFormat="1" applyFont="1" applyFill="1" applyBorder="1" applyAlignment="1">
      <alignment horizontal="right" vertical="center"/>
    </xf>
    <xf numFmtId="177" fontId="10" fillId="3" borderId="88" xfId="3" applyNumberFormat="1" applyFont="1" applyFill="1" applyBorder="1" applyAlignment="1" applyProtection="1">
      <alignment horizontal="right" vertical="center"/>
    </xf>
    <xf numFmtId="177" fontId="10" fillId="3" borderId="149" xfId="1" applyNumberFormat="1" applyFont="1" applyFill="1" applyBorder="1" applyAlignment="1">
      <alignment horizontal="right" vertical="center"/>
    </xf>
    <xf numFmtId="177" fontId="12" fillId="0" borderId="93" xfId="1" applyNumberFormat="1" applyFont="1" applyBorder="1" applyAlignment="1" applyProtection="1">
      <alignment horizontal="right" vertical="center"/>
      <protection locked="0"/>
    </xf>
    <xf numFmtId="177" fontId="10" fillId="3" borderId="106" xfId="1" applyNumberFormat="1" applyFont="1" applyFill="1" applyBorder="1" applyAlignment="1" applyProtection="1">
      <alignment horizontal="right" vertical="center"/>
      <protection locked="0"/>
    </xf>
    <xf numFmtId="177" fontId="10" fillId="3" borderId="19" xfId="1" applyNumberFormat="1" applyFont="1" applyFill="1" applyBorder="1" applyAlignment="1">
      <alignment horizontal="right" vertical="center"/>
    </xf>
    <xf numFmtId="177" fontId="10" fillId="3" borderId="104" xfId="3" applyNumberFormat="1" applyFont="1" applyFill="1" applyBorder="1" applyAlignment="1" applyProtection="1">
      <alignment horizontal="right" vertical="center"/>
      <protection locked="0"/>
    </xf>
    <xf numFmtId="177" fontId="10" fillId="3" borderId="95" xfId="1" applyNumberFormat="1" applyFont="1" applyFill="1" applyBorder="1" applyAlignment="1">
      <alignment horizontal="right" vertical="center"/>
    </xf>
    <xf numFmtId="177" fontId="10" fillId="3" borderId="91" xfId="1" applyNumberFormat="1" applyFont="1" applyFill="1" applyBorder="1" applyAlignment="1">
      <alignment horizontal="right" vertical="center"/>
    </xf>
    <xf numFmtId="177" fontId="10" fillId="3" borderId="45" xfId="1" applyNumberFormat="1" applyFont="1" applyFill="1" applyBorder="1" applyAlignment="1">
      <alignment horizontal="right" vertical="center"/>
    </xf>
    <xf numFmtId="177" fontId="10" fillId="3" borderId="87" xfId="3" applyNumberFormat="1" applyFont="1" applyFill="1" applyBorder="1" applyAlignment="1" applyProtection="1">
      <alignment horizontal="right" vertical="center"/>
      <protection locked="0"/>
    </xf>
    <xf numFmtId="177" fontId="10" fillId="3" borderId="36" xfId="3" applyNumberFormat="1" applyFont="1" applyFill="1" applyBorder="1" applyAlignment="1" applyProtection="1">
      <alignment horizontal="right" vertical="center"/>
      <protection locked="0"/>
    </xf>
    <xf numFmtId="177" fontId="10" fillId="3" borderId="121" xfId="1" applyNumberFormat="1" applyFont="1" applyFill="1" applyBorder="1" applyAlignment="1">
      <alignment horizontal="right" vertical="center"/>
    </xf>
    <xf numFmtId="177" fontId="10" fillId="3" borderId="115" xfId="1" applyNumberFormat="1" applyFont="1" applyFill="1" applyBorder="1" applyAlignment="1" applyProtection="1">
      <alignment horizontal="right" vertical="center"/>
      <protection locked="0"/>
    </xf>
    <xf numFmtId="0" fontId="10" fillId="2" borderId="5" xfId="1" applyFont="1" applyFill="1" applyBorder="1" applyProtection="1">
      <alignment vertical="center"/>
      <protection locked="0"/>
    </xf>
    <xf numFmtId="0" fontId="10" fillId="2" borderId="35" xfId="1" applyFont="1" applyFill="1" applyBorder="1" applyProtection="1">
      <alignment vertical="center"/>
      <protection locked="0"/>
    </xf>
    <xf numFmtId="177" fontId="12" fillId="0" borderId="49" xfId="1" applyNumberFormat="1" applyFont="1" applyBorder="1" applyAlignment="1" applyProtection="1">
      <alignment horizontal="right" vertical="center"/>
      <protection locked="0"/>
    </xf>
    <xf numFmtId="177" fontId="12" fillId="0" borderId="45" xfId="1" applyNumberFormat="1" applyFont="1" applyBorder="1" applyAlignment="1" applyProtection="1">
      <alignment horizontal="right" vertical="center"/>
      <protection locked="0"/>
    </xf>
    <xf numFmtId="177" fontId="12" fillId="0" borderId="44" xfId="1" applyNumberFormat="1" applyFont="1" applyBorder="1" applyAlignment="1" applyProtection="1">
      <alignment horizontal="right" vertical="center"/>
      <protection locked="0"/>
    </xf>
    <xf numFmtId="177" fontId="12" fillId="0" borderId="74" xfId="1" applyNumberFormat="1" applyFont="1" applyBorder="1" applyAlignment="1" applyProtection="1">
      <alignment horizontal="right" vertical="center" shrinkToFit="1"/>
      <protection locked="0"/>
    </xf>
    <xf numFmtId="177" fontId="12" fillId="0" borderId="21" xfId="1" applyNumberFormat="1" applyFont="1" applyBorder="1" applyAlignment="1" applyProtection="1">
      <alignment horizontal="right" vertical="center"/>
      <protection locked="0"/>
    </xf>
    <xf numFmtId="0" fontId="12" fillId="0" borderId="64" xfId="1" applyFont="1" applyBorder="1" applyAlignment="1" applyProtection="1">
      <alignment horizontal="center" vertical="center"/>
      <protection locked="0"/>
    </xf>
    <xf numFmtId="177" fontId="12" fillId="0" borderId="39" xfId="1" applyNumberFormat="1" applyFont="1" applyBorder="1" applyProtection="1">
      <alignment vertical="center"/>
      <protection locked="0"/>
    </xf>
    <xf numFmtId="0" fontId="12" fillId="0" borderId="115" xfId="1" applyFont="1" applyBorder="1" applyAlignment="1" applyProtection="1">
      <alignment horizontal="right" vertical="center"/>
      <protection locked="0"/>
    </xf>
    <xf numFmtId="0" fontId="12" fillId="0" borderId="154" xfId="1" applyFont="1" applyBorder="1" applyAlignment="1" applyProtection="1">
      <alignment horizontal="right" vertical="center"/>
      <protection locked="0"/>
    </xf>
    <xf numFmtId="0" fontId="12" fillId="0" borderId="125" xfId="1" applyFont="1" applyBorder="1" applyAlignment="1" applyProtection="1">
      <alignment vertical="center" shrinkToFit="1"/>
      <protection locked="0"/>
    </xf>
    <xf numFmtId="177" fontId="12" fillId="0" borderId="108" xfId="1" applyNumberFormat="1" applyFont="1" applyBorder="1" applyAlignment="1" applyProtection="1">
      <alignment horizontal="right" vertical="center"/>
      <protection locked="0"/>
    </xf>
    <xf numFmtId="177" fontId="12" fillId="0" borderId="126" xfId="1" applyNumberFormat="1" applyFont="1" applyBorder="1" applyAlignment="1" applyProtection="1">
      <alignment horizontal="right" vertical="center"/>
      <protection locked="0"/>
    </xf>
    <xf numFmtId="177" fontId="12" fillId="0" borderId="61" xfId="1" applyNumberFormat="1" applyFont="1" applyBorder="1" applyAlignment="1" applyProtection="1">
      <alignment horizontal="right" vertical="center" shrinkToFit="1"/>
      <protection locked="0"/>
    </xf>
    <xf numFmtId="177" fontId="12" fillId="0" borderId="125" xfId="1" applyNumberFormat="1" applyFont="1" applyBorder="1" applyAlignment="1" applyProtection="1">
      <alignment horizontal="right" vertical="center"/>
      <protection locked="0"/>
    </xf>
    <xf numFmtId="0" fontId="12" fillId="0" borderId="110" xfId="1" applyFont="1" applyBorder="1" applyAlignment="1" applyProtection="1">
      <alignment horizontal="center" vertical="center"/>
      <protection locked="0"/>
    </xf>
    <xf numFmtId="177" fontId="10" fillId="2" borderId="50" xfId="3" applyNumberFormat="1" applyFont="1" applyFill="1" applyBorder="1" applyAlignment="1" applyProtection="1">
      <alignment horizontal="right" vertical="center"/>
    </xf>
    <xf numFmtId="38" fontId="11" fillId="2" borderId="38" xfId="3" applyFont="1" applyFill="1" applyBorder="1" applyAlignment="1" applyProtection="1">
      <alignment horizontal="center" vertical="center"/>
    </xf>
    <xf numFmtId="177" fontId="12" fillId="0" borderId="76" xfId="1" applyNumberFormat="1" applyFont="1" applyBorder="1" applyAlignment="1" applyProtection="1">
      <alignment horizontal="right" vertical="center"/>
      <protection locked="0"/>
    </xf>
    <xf numFmtId="177" fontId="12" fillId="0" borderId="71" xfId="1" applyNumberFormat="1" applyFont="1" applyBorder="1" applyAlignment="1" applyProtection="1">
      <alignment horizontal="center" vertical="center"/>
      <protection locked="0"/>
    </xf>
    <xf numFmtId="0" fontId="20" fillId="0" borderId="39" xfId="1" applyFont="1" applyBorder="1" applyProtection="1">
      <alignment vertical="center"/>
      <protection locked="0"/>
    </xf>
    <xf numFmtId="177" fontId="12" fillId="0" borderId="170" xfId="1" applyNumberFormat="1" applyFont="1" applyBorder="1" applyProtection="1">
      <alignment vertical="center"/>
      <protection locked="0"/>
    </xf>
    <xf numFmtId="177" fontId="12" fillId="0" borderId="172" xfId="1" applyNumberFormat="1" applyFont="1" applyBorder="1" applyAlignment="1" applyProtection="1">
      <alignment horizontal="right" vertical="center"/>
      <protection locked="0"/>
    </xf>
    <xf numFmtId="177" fontId="12" fillId="0" borderId="141" xfId="1" applyNumberFormat="1" applyFont="1" applyBorder="1" applyProtection="1">
      <alignment vertical="center"/>
      <protection locked="0"/>
    </xf>
    <xf numFmtId="0" fontId="12" fillId="0" borderId="170" xfId="1" applyFont="1" applyBorder="1" applyAlignment="1" applyProtection="1">
      <alignment horizontal="right" vertical="center"/>
      <protection locked="0"/>
    </xf>
    <xf numFmtId="177" fontId="12" fillId="0" borderId="171" xfId="1" applyNumberFormat="1" applyFont="1" applyBorder="1" applyAlignment="1" applyProtection="1">
      <alignment horizontal="center" vertical="center"/>
      <protection locked="0"/>
    </xf>
    <xf numFmtId="0" fontId="12" fillId="0" borderId="112" xfId="1" applyFont="1" applyBorder="1" applyAlignment="1" applyProtection="1">
      <alignment vertical="center" shrinkToFit="1"/>
      <protection locked="0"/>
    </xf>
    <xf numFmtId="0" fontId="12" fillId="0" borderId="26" xfId="1" applyFont="1" applyBorder="1" applyAlignment="1" applyProtection="1">
      <alignment horizontal="right" vertical="center"/>
      <protection locked="0"/>
    </xf>
    <xf numFmtId="177" fontId="12" fillId="0" borderId="37" xfId="1" applyNumberFormat="1" applyFont="1" applyBorder="1" applyAlignment="1" applyProtection="1">
      <alignment horizontal="right" vertical="center"/>
      <protection locked="0"/>
    </xf>
    <xf numFmtId="177" fontId="12" fillId="0" borderId="105" xfId="1" applyNumberFormat="1" applyFont="1" applyBorder="1" applyAlignment="1" applyProtection="1">
      <alignment horizontal="center" vertical="center"/>
      <protection locked="0"/>
    </xf>
    <xf numFmtId="177" fontId="12" fillId="0" borderId="120" xfId="1" applyNumberFormat="1" applyFont="1" applyBorder="1" applyProtection="1">
      <alignment vertical="center"/>
      <protection locked="0"/>
    </xf>
    <xf numFmtId="177" fontId="12" fillId="0" borderId="123" xfId="1" applyNumberFormat="1" applyFont="1" applyBorder="1" applyAlignment="1" applyProtection="1">
      <alignment horizontal="center" vertical="center"/>
      <protection locked="0"/>
    </xf>
    <xf numFmtId="177" fontId="12" fillId="0" borderId="122" xfId="1" applyNumberFormat="1" applyFont="1" applyBorder="1" applyAlignment="1" applyProtection="1">
      <alignment horizontal="center" vertical="center"/>
      <protection locked="0"/>
    </xf>
    <xf numFmtId="177" fontId="12" fillId="0" borderId="86" xfId="1" applyNumberFormat="1" applyFont="1" applyBorder="1" applyProtection="1">
      <alignment vertical="center"/>
      <protection locked="0"/>
    </xf>
    <xf numFmtId="177" fontId="12" fillId="0" borderId="83" xfId="1" applyNumberFormat="1" applyFont="1" applyBorder="1" applyAlignment="1" applyProtection="1">
      <alignment horizontal="center" vertical="center"/>
      <protection locked="0"/>
    </xf>
    <xf numFmtId="179" fontId="12" fillId="0" borderId="98" xfId="1" applyNumberFormat="1" applyFont="1" applyBorder="1" applyAlignment="1" applyProtection="1">
      <alignment horizontal="right" vertical="center"/>
      <protection locked="0"/>
    </xf>
    <xf numFmtId="179" fontId="12" fillId="0" borderId="108" xfId="1" applyNumberFormat="1" applyFont="1" applyBorder="1" applyAlignment="1" applyProtection="1">
      <alignment horizontal="right" vertical="center"/>
      <protection locked="0"/>
    </xf>
    <xf numFmtId="179" fontId="12" fillId="0" borderId="103" xfId="1" applyNumberFormat="1" applyFont="1" applyBorder="1" applyAlignment="1" applyProtection="1">
      <alignment horizontal="right" vertical="center"/>
      <protection locked="0"/>
    </xf>
    <xf numFmtId="179" fontId="12" fillId="0" borderId="93" xfId="1" applyNumberFormat="1" applyFont="1" applyBorder="1" applyAlignment="1" applyProtection="1">
      <alignment horizontal="right" vertical="center"/>
      <protection locked="0"/>
    </xf>
    <xf numFmtId="179" fontId="12" fillId="0" borderId="109" xfId="1" applyNumberFormat="1" applyFont="1" applyBorder="1" applyAlignment="1" applyProtection="1">
      <alignment horizontal="right" vertical="center"/>
      <protection locked="0"/>
    </xf>
    <xf numFmtId="177" fontId="12" fillId="0" borderId="100" xfId="1" applyNumberFormat="1" applyFont="1" applyBorder="1" applyAlignment="1" applyProtection="1">
      <alignment horizontal="center" vertical="center"/>
      <protection locked="0"/>
    </xf>
    <xf numFmtId="179" fontId="12" fillId="0" borderId="99" xfId="1" applyNumberFormat="1" applyFont="1" applyBorder="1" applyAlignment="1" applyProtection="1">
      <alignment horizontal="right" vertical="center"/>
      <protection locked="0"/>
    </xf>
    <xf numFmtId="179" fontId="12" fillId="0" borderId="110" xfId="1" applyNumberFormat="1" applyFont="1" applyBorder="1" applyAlignment="1" applyProtection="1">
      <alignment horizontal="center" vertical="center"/>
      <protection locked="0"/>
    </xf>
    <xf numFmtId="0" fontId="10" fillId="0" borderId="39" xfId="1" applyFont="1" applyBorder="1" applyProtection="1">
      <alignment vertical="center"/>
      <protection locked="0"/>
    </xf>
    <xf numFmtId="177" fontId="10" fillId="3" borderId="17" xfId="3" applyNumberFormat="1" applyFont="1" applyFill="1" applyBorder="1" applyAlignment="1" applyProtection="1">
      <alignment horizontal="right" vertical="center"/>
    </xf>
    <xf numFmtId="177" fontId="10" fillId="3" borderId="70" xfId="3" applyNumberFormat="1" applyFont="1" applyFill="1" applyBorder="1" applyAlignment="1" applyProtection="1">
      <alignment horizontal="right" vertical="center"/>
      <protection locked="0"/>
    </xf>
    <xf numFmtId="38" fontId="11" fillId="3" borderId="71" xfId="3" applyFont="1" applyFill="1" applyBorder="1" applyAlignment="1" applyProtection="1">
      <alignment horizontal="center" vertical="center"/>
    </xf>
    <xf numFmtId="0" fontId="10" fillId="0" borderId="15" xfId="1" applyFont="1" applyBorder="1" applyAlignment="1" applyProtection="1">
      <alignment vertical="center" shrinkToFit="1"/>
      <protection locked="0"/>
    </xf>
    <xf numFmtId="177" fontId="12" fillId="0" borderId="156" xfId="1" applyNumberFormat="1" applyFont="1" applyBorder="1" applyAlignment="1" applyProtection="1">
      <alignment horizontal="right" vertical="center"/>
      <protection locked="0"/>
    </xf>
    <xf numFmtId="0" fontId="12" fillId="0" borderId="105" xfId="1" applyFont="1" applyBorder="1" applyAlignment="1" applyProtection="1">
      <alignment horizontal="center" vertical="center"/>
      <protection locked="0"/>
    </xf>
    <xf numFmtId="0" fontId="12" fillId="0" borderId="155" xfId="1" applyFont="1" applyBorder="1" applyAlignment="1" applyProtection="1">
      <alignment vertical="center" shrinkToFit="1"/>
      <protection locked="0"/>
    </xf>
    <xf numFmtId="0" fontId="12" fillId="0" borderId="151" xfId="1" applyFont="1" applyBorder="1" applyAlignment="1" applyProtection="1">
      <alignment horizontal="center" vertical="center"/>
      <protection locked="0"/>
    </xf>
    <xf numFmtId="0" fontId="10" fillId="3" borderId="36" xfId="1" applyFont="1" applyFill="1" applyBorder="1" applyAlignment="1" applyProtection="1">
      <alignment vertical="center" shrinkToFit="1"/>
      <protection locked="0"/>
    </xf>
    <xf numFmtId="177" fontId="10" fillId="3" borderId="37" xfId="3" applyNumberFormat="1" applyFont="1" applyFill="1" applyBorder="1" applyAlignment="1" applyProtection="1">
      <alignment horizontal="right" vertical="center"/>
    </xf>
    <xf numFmtId="177" fontId="10" fillId="3" borderId="84" xfId="3" applyNumberFormat="1" applyFont="1" applyFill="1" applyBorder="1" applyAlignment="1" applyProtection="1">
      <alignment horizontal="right" vertical="center"/>
      <protection locked="0"/>
    </xf>
    <xf numFmtId="38" fontId="11" fillId="3" borderId="105" xfId="3" applyFont="1" applyFill="1" applyBorder="1" applyAlignment="1" applyProtection="1">
      <alignment horizontal="center" vertical="center"/>
    </xf>
    <xf numFmtId="38" fontId="12" fillId="0" borderId="105" xfId="3" applyFont="1" applyFill="1" applyBorder="1" applyAlignment="1" applyProtection="1">
      <alignment horizontal="center" vertical="center"/>
      <protection locked="0"/>
    </xf>
    <xf numFmtId="177" fontId="10" fillId="3" borderId="48" xfId="3" applyNumberFormat="1" applyFont="1" applyFill="1" applyBorder="1" applyAlignment="1" applyProtection="1">
      <alignment horizontal="right" vertical="center"/>
    </xf>
    <xf numFmtId="178" fontId="10" fillId="3" borderId="100" xfId="3" applyNumberFormat="1" applyFont="1" applyFill="1" applyBorder="1" applyAlignment="1" applyProtection="1">
      <alignment vertical="center"/>
      <protection locked="0"/>
    </xf>
    <xf numFmtId="177" fontId="12" fillId="3" borderId="105" xfId="1" applyNumberFormat="1" applyFont="1" applyFill="1" applyBorder="1" applyAlignment="1">
      <alignment horizontal="center" vertical="center"/>
    </xf>
    <xf numFmtId="178" fontId="10" fillId="3" borderId="84" xfId="3" applyNumberFormat="1" applyFont="1" applyFill="1" applyBorder="1" applyAlignment="1" applyProtection="1">
      <alignment vertical="center"/>
    </xf>
    <xf numFmtId="0" fontId="12" fillId="0" borderId="62" xfId="1" applyFont="1" applyBorder="1" applyProtection="1">
      <alignment vertical="center"/>
      <protection locked="0"/>
    </xf>
    <xf numFmtId="177" fontId="12" fillId="0" borderId="103" xfId="1" applyNumberFormat="1" applyFont="1" applyBorder="1" applyAlignment="1" applyProtection="1">
      <alignment horizontal="right" vertical="center"/>
      <protection locked="0"/>
    </xf>
    <xf numFmtId="0" fontId="10" fillId="3" borderId="112" xfId="1" applyFont="1" applyFill="1" applyBorder="1" applyAlignment="1" applyProtection="1">
      <alignment vertical="center" shrinkToFit="1"/>
      <protection locked="0"/>
    </xf>
    <xf numFmtId="177" fontId="10" fillId="3" borderId="113" xfId="3" applyNumberFormat="1" applyFont="1" applyFill="1" applyBorder="1" applyAlignment="1" applyProtection="1">
      <alignment horizontal="right" vertical="center"/>
    </xf>
    <xf numFmtId="177" fontId="10" fillId="3" borderId="142" xfId="1" applyNumberFormat="1" applyFont="1" applyFill="1" applyBorder="1" applyAlignment="1">
      <alignment horizontal="right" vertical="center"/>
    </xf>
    <xf numFmtId="178" fontId="10" fillId="3" borderId="100" xfId="3" applyNumberFormat="1" applyFont="1" applyFill="1" applyBorder="1" applyProtection="1">
      <alignment vertical="center"/>
      <protection locked="0"/>
    </xf>
    <xf numFmtId="177" fontId="10" fillId="3" borderId="100" xfId="1" applyNumberFormat="1" applyFont="1" applyFill="1" applyBorder="1" applyAlignment="1">
      <alignment horizontal="right" vertical="center"/>
    </xf>
    <xf numFmtId="38" fontId="11" fillId="3" borderId="107" xfId="3" applyFont="1" applyFill="1" applyBorder="1" applyAlignment="1" applyProtection="1">
      <alignment horizontal="center" vertical="center"/>
    </xf>
    <xf numFmtId="177" fontId="12" fillId="0" borderId="107" xfId="1" applyNumberFormat="1" applyFont="1" applyBorder="1" applyAlignment="1" applyProtection="1">
      <alignment horizontal="center" vertical="center"/>
      <protection locked="0"/>
    </xf>
    <xf numFmtId="177" fontId="12" fillId="0" borderId="113" xfId="3" applyNumberFormat="1" applyFont="1" applyFill="1" applyBorder="1" applyAlignment="1" applyProtection="1">
      <alignment horizontal="right" vertical="center"/>
      <protection locked="0"/>
    </xf>
    <xf numFmtId="177" fontId="12" fillId="0" borderId="96" xfId="3" applyNumberFormat="1" applyFont="1" applyFill="1" applyBorder="1" applyAlignment="1" applyProtection="1">
      <alignment horizontal="right" vertical="center"/>
      <protection locked="0"/>
    </xf>
    <xf numFmtId="38" fontId="12" fillId="0" borderId="107" xfId="3" applyFont="1" applyFill="1" applyBorder="1" applyAlignment="1" applyProtection="1">
      <alignment horizontal="center" vertical="center"/>
      <protection locked="0"/>
    </xf>
    <xf numFmtId="0" fontId="11" fillId="3" borderId="105" xfId="1" applyFont="1" applyFill="1" applyBorder="1" applyAlignment="1">
      <alignment horizontal="center" vertical="center"/>
    </xf>
    <xf numFmtId="177" fontId="12" fillId="0" borderId="112" xfId="3" applyNumberFormat="1" applyFont="1" applyFill="1" applyBorder="1" applyAlignment="1" applyProtection="1">
      <alignment horizontal="right" vertical="center"/>
      <protection locked="0"/>
    </xf>
    <xf numFmtId="177" fontId="12" fillId="0" borderId="101" xfId="1" applyNumberFormat="1" applyFont="1" applyBorder="1" applyAlignment="1" applyProtection="1">
      <alignment horizontal="right" vertical="center"/>
      <protection locked="0"/>
    </xf>
    <xf numFmtId="177" fontId="10" fillId="3" borderId="137" xfId="2" applyNumberFormat="1" applyFont="1" applyFill="1" applyBorder="1" applyAlignment="1" applyProtection="1">
      <alignment horizontal="right" vertical="center"/>
    </xf>
    <xf numFmtId="178" fontId="10" fillId="3" borderId="142" xfId="3" applyNumberFormat="1" applyFont="1" applyFill="1" applyBorder="1" applyAlignment="1" applyProtection="1">
      <alignment vertical="center"/>
      <protection locked="0"/>
    </xf>
    <xf numFmtId="177" fontId="10" fillId="3" borderId="140" xfId="2" applyNumberFormat="1" applyFont="1" applyFill="1" applyBorder="1" applyAlignment="1" applyProtection="1">
      <alignment horizontal="right" vertical="center"/>
      <protection locked="0"/>
    </xf>
    <xf numFmtId="0" fontId="11" fillId="3" borderId="143" xfId="1" applyFont="1" applyFill="1" applyBorder="1" applyAlignment="1">
      <alignment horizontal="center" vertical="center"/>
    </xf>
    <xf numFmtId="177" fontId="12" fillId="0" borderId="138" xfId="1" applyNumberFormat="1" applyFont="1" applyBorder="1" applyAlignment="1" applyProtection="1">
      <alignment horizontal="right" vertical="center"/>
      <protection locked="0"/>
    </xf>
    <xf numFmtId="0" fontId="12" fillId="0" borderId="143" xfId="1" applyFont="1" applyBorder="1" applyAlignment="1" applyProtection="1">
      <alignment horizontal="center" vertical="center"/>
      <protection locked="0"/>
    </xf>
    <xf numFmtId="177" fontId="10" fillId="3" borderId="118" xfId="3" applyNumberFormat="1" applyFont="1" applyFill="1" applyBorder="1" applyAlignment="1" applyProtection="1">
      <alignment horizontal="right" vertical="center"/>
    </xf>
    <xf numFmtId="178" fontId="10" fillId="3" borderId="123" xfId="3" applyNumberFormat="1" applyFont="1" applyFill="1" applyBorder="1" applyProtection="1">
      <alignment vertical="center"/>
      <protection locked="0"/>
    </xf>
    <xf numFmtId="38" fontId="11" fillId="3" borderId="122" xfId="3" applyFont="1" applyFill="1" applyBorder="1" applyAlignment="1" applyProtection="1">
      <alignment horizontal="center" vertical="center"/>
    </xf>
    <xf numFmtId="177" fontId="12" fillId="0" borderId="120" xfId="1" applyNumberFormat="1" applyFont="1" applyBorder="1" applyAlignment="1" applyProtection="1">
      <alignment horizontal="right" vertical="center"/>
      <protection locked="0"/>
    </xf>
    <xf numFmtId="177" fontId="18" fillId="0" borderId="112" xfId="1" applyNumberFormat="1" applyFont="1" applyBorder="1" applyAlignment="1" applyProtection="1">
      <alignment horizontal="right" vertical="center"/>
      <protection locked="0"/>
    </xf>
    <xf numFmtId="0" fontId="10" fillId="3" borderId="46" xfId="1" applyFont="1" applyFill="1" applyBorder="1" applyAlignment="1" applyProtection="1">
      <alignment vertical="center" shrinkToFit="1"/>
      <protection locked="0"/>
    </xf>
    <xf numFmtId="38" fontId="11" fillId="3" borderId="83" xfId="3" applyFont="1" applyFill="1" applyBorder="1" applyAlignment="1" applyProtection="1">
      <alignment horizontal="center" vertical="center"/>
      <protection locked="0"/>
    </xf>
    <xf numFmtId="177" fontId="10" fillId="3" borderId="116" xfId="3" applyNumberFormat="1" applyFont="1" applyFill="1" applyBorder="1" applyAlignment="1" applyProtection="1">
      <alignment horizontal="right" vertical="center"/>
    </xf>
    <xf numFmtId="38" fontId="11" fillId="3" borderId="117" xfId="3" applyFont="1" applyFill="1" applyBorder="1" applyAlignment="1" applyProtection="1">
      <alignment horizontal="center" vertical="center"/>
    </xf>
    <xf numFmtId="177" fontId="12" fillId="0" borderId="116" xfId="1" applyNumberFormat="1" applyFont="1" applyBorder="1" applyAlignment="1" applyProtection="1">
      <alignment horizontal="right" vertical="center"/>
      <protection locked="0"/>
    </xf>
    <xf numFmtId="38" fontId="12" fillId="0" borderId="117" xfId="3" applyFont="1" applyFill="1" applyBorder="1" applyAlignment="1" applyProtection="1">
      <alignment horizontal="center" vertical="center"/>
      <protection locked="0"/>
    </xf>
    <xf numFmtId="177" fontId="12" fillId="0" borderId="117" xfId="1" applyNumberFormat="1" applyFont="1" applyBorder="1" applyAlignment="1" applyProtection="1">
      <alignment horizontal="center" vertical="center"/>
      <protection locked="0"/>
    </xf>
    <xf numFmtId="177" fontId="12" fillId="0" borderId="116" xfId="3" applyNumberFormat="1" applyFont="1" applyFill="1" applyBorder="1" applyAlignment="1" applyProtection="1">
      <alignment horizontal="right" vertical="center"/>
      <protection locked="0"/>
    </xf>
    <xf numFmtId="177" fontId="12" fillId="0" borderId="115" xfId="3" applyNumberFormat="1" applyFont="1" applyFill="1" applyBorder="1" applyAlignment="1" applyProtection="1">
      <alignment horizontal="right" vertical="center"/>
      <protection locked="0"/>
    </xf>
    <xf numFmtId="38" fontId="11" fillId="3" borderId="97" xfId="3" applyFont="1" applyFill="1" applyBorder="1" applyAlignment="1" applyProtection="1">
      <alignment horizontal="center" vertical="center"/>
    </xf>
    <xf numFmtId="177" fontId="12" fillId="0" borderId="36" xfId="1" applyNumberFormat="1" applyFont="1" applyBorder="1" applyAlignment="1" applyProtection="1">
      <alignment horizontal="right" vertical="center" shrinkToFit="1"/>
      <protection locked="0"/>
    </xf>
    <xf numFmtId="38" fontId="12" fillId="0" borderId="97" xfId="3" applyFont="1" applyFill="1" applyBorder="1" applyAlignment="1" applyProtection="1">
      <alignment horizontal="center" vertical="center"/>
      <protection locked="0"/>
    </xf>
    <xf numFmtId="177" fontId="12" fillId="0" borderId="91" xfId="3" applyNumberFormat="1" applyFont="1" applyFill="1" applyBorder="1" applyAlignment="1" applyProtection="1">
      <alignment horizontal="right" vertical="center"/>
      <protection locked="0"/>
    </xf>
    <xf numFmtId="177" fontId="12" fillId="0" borderId="95" xfId="3" applyNumberFormat="1" applyFont="1" applyFill="1" applyBorder="1" applyAlignment="1" applyProtection="1">
      <alignment horizontal="right" vertical="center"/>
      <protection locked="0"/>
    </xf>
    <xf numFmtId="177" fontId="10" fillId="3" borderId="131" xfId="1" applyNumberFormat="1" applyFont="1" applyFill="1" applyBorder="1" applyAlignment="1">
      <alignment horizontal="right" vertical="center"/>
    </xf>
    <xf numFmtId="178" fontId="10" fillId="3" borderId="134" xfId="3" applyNumberFormat="1" applyFont="1" applyFill="1" applyBorder="1" applyAlignment="1" applyProtection="1">
      <alignment horizontal="right" vertical="center"/>
    </xf>
    <xf numFmtId="177" fontId="10" fillId="3" borderId="131" xfId="1" applyNumberFormat="1" applyFont="1" applyFill="1" applyBorder="1" applyAlignment="1" applyProtection="1">
      <alignment horizontal="right" vertical="center"/>
      <protection locked="0"/>
    </xf>
    <xf numFmtId="177" fontId="11" fillId="3" borderId="133" xfId="1" applyNumberFormat="1" applyFont="1" applyFill="1" applyBorder="1" applyAlignment="1">
      <alignment horizontal="center" vertical="center"/>
    </xf>
    <xf numFmtId="177" fontId="12" fillId="0" borderId="130" xfId="1" applyNumberFormat="1" applyFont="1" applyBorder="1" applyAlignment="1" applyProtection="1">
      <alignment horizontal="right" vertical="center"/>
      <protection locked="0"/>
    </xf>
    <xf numFmtId="177" fontId="12" fillId="0" borderId="131" xfId="1" applyNumberFormat="1" applyFont="1" applyBorder="1" applyAlignment="1" applyProtection="1">
      <alignment horizontal="right" vertical="center"/>
      <protection locked="0"/>
    </xf>
    <xf numFmtId="177" fontId="12" fillId="0" borderId="134" xfId="1" applyNumberFormat="1" applyFont="1" applyBorder="1" applyAlignment="1" applyProtection="1">
      <alignment horizontal="right" vertical="center"/>
      <protection locked="0"/>
    </xf>
    <xf numFmtId="177" fontId="12" fillId="0" borderId="129" xfId="1" applyNumberFormat="1" applyFont="1" applyBorder="1" applyAlignment="1" applyProtection="1">
      <alignment horizontal="right" vertical="center"/>
      <protection locked="0"/>
    </xf>
    <xf numFmtId="38" fontId="12" fillId="0" borderId="133" xfId="3" applyFont="1" applyFill="1" applyBorder="1" applyAlignment="1" applyProtection="1">
      <alignment horizontal="center" vertical="center"/>
      <protection locked="0"/>
    </xf>
    <xf numFmtId="177" fontId="12" fillId="0" borderId="133" xfId="1" applyNumberFormat="1" applyFont="1" applyBorder="1" applyAlignment="1" applyProtection="1">
      <alignment horizontal="center" vertical="center"/>
      <protection locked="0"/>
    </xf>
    <xf numFmtId="177" fontId="10" fillId="3" borderId="95" xfId="1" applyNumberFormat="1" applyFont="1" applyFill="1" applyBorder="1" applyAlignment="1" applyProtection="1">
      <alignment horizontal="right" vertical="center"/>
      <protection locked="0"/>
    </xf>
    <xf numFmtId="0" fontId="12" fillId="3" borderId="115" xfId="1" applyFont="1" applyFill="1" applyBorder="1" applyAlignment="1">
      <alignment horizontal="right" vertical="center"/>
    </xf>
    <xf numFmtId="0" fontId="12" fillId="3" borderId="155" xfId="1" applyFont="1" applyFill="1" applyBorder="1" applyAlignment="1">
      <alignment horizontal="right" vertical="center"/>
    </xf>
    <xf numFmtId="177" fontId="12" fillId="0" borderId="97" xfId="1" applyNumberFormat="1" applyFont="1" applyBorder="1" applyAlignment="1" applyProtection="1">
      <alignment horizontal="center" vertical="center"/>
      <protection locked="0"/>
    </xf>
    <xf numFmtId="0" fontId="11" fillId="0" borderId="39" xfId="1" applyFont="1" applyBorder="1" applyProtection="1">
      <alignment vertical="center"/>
      <protection locked="0"/>
    </xf>
    <xf numFmtId="0" fontId="16" fillId="3" borderId="36" xfId="1" applyFont="1" applyFill="1" applyBorder="1" applyAlignment="1" applyProtection="1">
      <alignment vertical="center" shrinkToFit="1"/>
      <protection locked="0"/>
    </xf>
    <xf numFmtId="177" fontId="16" fillId="3" borderId="96" xfId="2" applyNumberFormat="1" applyFont="1" applyFill="1" applyBorder="1" applyAlignment="1" applyProtection="1">
      <alignment horizontal="right" vertical="center"/>
    </xf>
    <xf numFmtId="0" fontId="16" fillId="0" borderId="21" xfId="1" applyFont="1" applyBorder="1" applyAlignment="1" applyProtection="1">
      <alignment vertical="center" shrinkToFit="1"/>
      <protection locked="0"/>
    </xf>
    <xf numFmtId="0" fontId="16" fillId="0" borderId="39" xfId="1" applyFont="1" applyBorder="1" applyProtection="1">
      <alignment vertical="center"/>
      <protection locked="0"/>
    </xf>
    <xf numFmtId="0" fontId="17" fillId="0" borderId="36" xfId="1" applyFont="1" applyBorder="1" applyAlignment="1" applyProtection="1">
      <alignment vertical="center" shrinkToFit="1"/>
      <protection locked="0"/>
    </xf>
    <xf numFmtId="177" fontId="17" fillId="0" borderId="96" xfId="1" applyNumberFormat="1" applyFont="1" applyBorder="1" applyAlignment="1" applyProtection="1">
      <alignment horizontal="right" vertical="center"/>
      <protection locked="0"/>
    </xf>
    <xf numFmtId="177" fontId="17" fillId="0" borderId="100" xfId="1" applyNumberFormat="1" applyFont="1" applyBorder="1" applyAlignment="1" applyProtection="1">
      <alignment horizontal="right" vertical="center"/>
      <protection locked="0"/>
    </xf>
    <xf numFmtId="177" fontId="17" fillId="0" borderId="105" xfId="1" applyNumberFormat="1" applyFont="1" applyBorder="1" applyAlignment="1" applyProtection="1">
      <alignment horizontal="center" vertical="center"/>
      <protection locked="0"/>
    </xf>
    <xf numFmtId="0" fontId="17" fillId="0" borderId="21" xfId="1" applyFont="1" applyBorder="1" applyAlignment="1" applyProtection="1">
      <alignment vertical="center" shrinkToFit="1"/>
      <protection locked="0"/>
    </xf>
    <xf numFmtId="0" fontId="17" fillId="0" borderId="39" xfId="1" applyFont="1" applyBorder="1" applyProtection="1">
      <alignment vertical="center"/>
      <protection locked="0"/>
    </xf>
    <xf numFmtId="177" fontId="10" fillId="3" borderId="96" xfId="3" applyNumberFormat="1" applyFont="1" applyFill="1" applyBorder="1" applyAlignment="1" applyProtection="1">
      <alignment horizontal="right" vertical="center"/>
      <protection locked="0"/>
    </xf>
    <xf numFmtId="178" fontId="10" fillId="3" borderId="84" xfId="3" applyNumberFormat="1" applyFont="1" applyFill="1" applyBorder="1" applyAlignment="1" applyProtection="1">
      <alignment horizontal="right" vertical="center"/>
      <protection locked="0"/>
    </xf>
    <xf numFmtId="38" fontId="11" fillId="3" borderId="105" xfId="3" applyFont="1" applyFill="1" applyBorder="1" applyAlignment="1" applyProtection="1">
      <alignment horizontal="center" vertical="center"/>
      <protection locked="0"/>
    </xf>
    <xf numFmtId="0" fontId="16" fillId="3" borderId="46" xfId="1" applyFont="1" applyFill="1" applyBorder="1" applyAlignment="1" applyProtection="1">
      <alignment vertical="center" shrinkToFit="1"/>
      <protection locked="0"/>
    </xf>
    <xf numFmtId="177" fontId="16" fillId="3" borderId="120" xfId="2" applyNumberFormat="1" applyFont="1" applyFill="1" applyBorder="1" applyAlignment="1" applyProtection="1">
      <alignment horizontal="right" vertical="center"/>
    </xf>
    <xf numFmtId="177" fontId="16" fillId="3" borderId="25" xfId="2" applyNumberFormat="1" applyFont="1" applyFill="1" applyBorder="1" applyAlignment="1" applyProtection="1">
      <alignment horizontal="right" vertical="center"/>
    </xf>
    <xf numFmtId="177" fontId="16" fillId="3" borderId="15" xfId="2" applyNumberFormat="1" applyFont="1" applyFill="1" applyBorder="1" applyAlignment="1" applyProtection="1">
      <alignment horizontal="right" vertical="center"/>
    </xf>
    <xf numFmtId="178" fontId="16" fillId="3" borderId="123" xfId="3" applyNumberFormat="1" applyFont="1" applyFill="1" applyBorder="1" applyAlignment="1" applyProtection="1">
      <alignment vertical="center"/>
      <protection locked="0"/>
    </xf>
    <xf numFmtId="38" fontId="15" fillId="3" borderId="71" xfId="3" applyFont="1" applyFill="1" applyBorder="1" applyAlignment="1" applyProtection="1">
      <alignment horizontal="center" vertical="center"/>
    </xf>
    <xf numFmtId="0" fontId="17" fillId="0" borderId="15" xfId="1" applyFont="1" applyBorder="1" applyAlignment="1" applyProtection="1">
      <alignment vertical="center" shrinkToFit="1"/>
      <protection locked="0"/>
    </xf>
    <xf numFmtId="177" fontId="17" fillId="0" borderId="162" xfId="14" applyNumberFormat="1" applyFont="1" applyBorder="1" applyAlignment="1" applyProtection="1">
      <alignment horizontal="right" vertical="center"/>
      <protection locked="0"/>
    </xf>
    <xf numFmtId="38" fontId="17" fillId="0" borderId="160" xfId="11" applyFont="1" applyFill="1" applyBorder="1" applyAlignment="1" applyProtection="1">
      <alignment horizontal="center" vertical="center"/>
      <protection locked="0"/>
    </xf>
    <xf numFmtId="0" fontId="17" fillId="0" borderId="46" xfId="1" applyFont="1" applyBorder="1" applyAlignment="1" applyProtection="1">
      <alignment vertical="center" shrinkToFit="1"/>
      <protection locked="0"/>
    </xf>
    <xf numFmtId="177" fontId="17" fillId="0" borderId="48" xfId="14" applyNumberFormat="1" applyFont="1" applyBorder="1" applyAlignment="1" applyProtection="1">
      <alignment horizontal="right" vertical="center"/>
      <protection locked="0"/>
    </xf>
    <xf numFmtId="177" fontId="17" fillId="0" borderId="160" xfId="10" applyNumberFormat="1" applyFont="1" applyFill="1" applyBorder="1" applyAlignment="1" applyProtection="1">
      <alignment horizontal="center" vertical="center"/>
      <protection locked="0"/>
    </xf>
    <xf numFmtId="177" fontId="12" fillId="0" borderId="46" xfId="1" applyNumberFormat="1" applyFont="1" applyBorder="1" applyAlignment="1" applyProtection="1">
      <alignment horizontal="right" vertical="center" shrinkToFit="1"/>
      <protection locked="0"/>
    </xf>
    <xf numFmtId="177" fontId="10" fillId="3" borderId="136" xfId="3" applyNumberFormat="1" applyFont="1" applyFill="1" applyBorder="1" applyAlignment="1" applyProtection="1">
      <alignment horizontal="right" vertical="center"/>
    </xf>
    <xf numFmtId="38" fontId="11" fillId="3" borderId="151" xfId="3" applyFont="1" applyFill="1" applyBorder="1" applyAlignment="1" applyProtection="1">
      <alignment horizontal="center" vertical="center"/>
    </xf>
    <xf numFmtId="176" fontId="12" fillId="0" borderId="96" xfId="6" applyNumberFormat="1" applyFont="1" applyBorder="1" applyProtection="1">
      <alignment vertical="center"/>
      <protection locked="0"/>
    </xf>
    <xf numFmtId="177" fontId="12" fillId="0" borderId="104" xfId="6" applyNumberFormat="1" applyFont="1" applyBorder="1" applyAlignment="1" applyProtection="1">
      <alignment horizontal="right" vertical="center"/>
      <protection locked="0"/>
    </xf>
    <xf numFmtId="177" fontId="10" fillId="3" borderId="120" xfId="3" applyNumberFormat="1" applyFont="1" applyFill="1" applyBorder="1" applyAlignment="1" applyProtection="1">
      <alignment horizontal="right" vertical="center"/>
    </xf>
    <xf numFmtId="178" fontId="10" fillId="3" borderId="84" xfId="3" applyNumberFormat="1" applyFont="1" applyFill="1" applyBorder="1" applyProtection="1">
      <alignment vertical="center"/>
      <protection locked="0"/>
    </xf>
    <xf numFmtId="177" fontId="11" fillId="3" borderId="105" xfId="1" applyNumberFormat="1" applyFont="1" applyFill="1" applyBorder="1" applyAlignment="1" applyProtection="1">
      <alignment horizontal="center" vertical="center"/>
      <protection locked="0"/>
    </xf>
    <xf numFmtId="177" fontId="11" fillId="3" borderId="97" xfId="1" applyNumberFormat="1" applyFont="1" applyFill="1" applyBorder="1" applyAlignment="1" applyProtection="1">
      <alignment horizontal="center" vertical="center"/>
      <protection locked="0"/>
    </xf>
    <xf numFmtId="0" fontId="16" fillId="3" borderId="112" xfId="1" applyFont="1" applyFill="1" applyBorder="1" applyAlignment="1" applyProtection="1">
      <alignment vertical="center" shrinkToFit="1"/>
      <protection locked="0"/>
    </xf>
    <xf numFmtId="177" fontId="16" fillId="3" borderId="96" xfId="3" applyNumberFormat="1" applyFont="1" applyFill="1" applyBorder="1" applyAlignment="1" applyProtection="1">
      <alignment horizontal="right" vertical="center"/>
    </xf>
    <xf numFmtId="177" fontId="16" fillId="3" borderId="104" xfId="1" applyNumberFormat="1" applyFont="1" applyFill="1" applyBorder="1" applyAlignment="1">
      <alignment horizontal="right" vertical="center"/>
    </xf>
    <xf numFmtId="178" fontId="16" fillId="3" borderId="100" xfId="3" applyNumberFormat="1" applyFont="1" applyFill="1" applyBorder="1" applyAlignment="1" applyProtection="1">
      <alignment vertical="center"/>
      <protection locked="0"/>
    </xf>
    <xf numFmtId="177" fontId="16" fillId="3" borderId="106" xfId="1" applyNumberFormat="1" applyFont="1" applyFill="1" applyBorder="1" applyAlignment="1">
      <alignment horizontal="right" vertical="center"/>
    </xf>
    <xf numFmtId="38" fontId="15" fillId="3" borderId="105" xfId="3" applyFont="1" applyFill="1" applyBorder="1" applyAlignment="1" applyProtection="1">
      <alignment horizontal="center" vertical="center"/>
    </xf>
    <xf numFmtId="0" fontId="17" fillId="0" borderId="112" xfId="1" applyFont="1" applyBorder="1" applyAlignment="1" applyProtection="1">
      <alignment vertical="center" shrinkToFit="1"/>
      <protection locked="0"/>
    </xf>
    <xf numFmtId="38" fontId="17" fillId="0" borderId="105" xfId="3" applyFont="1" applyFill="1" applyBorder="1" applyAlignment="1" applyProtection="1">
      <alignment horizontal="center" vertical="center"/>
      <protection locked="0"/>
    </xf>
    <xf numFmtId="0" fontId="10" fillId="3" borderId="90" xfId="1" applyFont="1" applyFill="1" applyBorder="1" applyAlignment="1" applyProtection="1">
      <alignment vertical="center" shrinkToFit="1"/>
      <protection locked="0"/>
    </xf>
    <xf numFmtId="0" fontId="10" fillId="0" borderId="42" xfId="1" applyFont="1" applyBorder="1" applyAlignment="1" applyProtection="1">
      <alignment vertical="center" shrinkToFit="1"/>
      <protection locked="0"/>
    </xf>
    <xf numFmtId="177" fontId="10" fillId="3" borderId="138" xfId="1" applyNumberFormat="1" applyFont="1" applyFill="1" applyBorder="1" applyAlignment="1">
      <alignment horizontal="right" vertical="center"/>
    </xf>
    <xf numFmtId="178" fontId="10" fillId="3" borderId="142" xfId="3" applyNumberFormat="1" applyFont="1" applyFill="1" applyBorder="1" applyAlignment="1" applyProtection="1">
      <alignment horizontal="right" vertical="center"/>
      <protection locked="0"/>
    </xf>
    <xf numFmtId="38" fontId="11" fillId="3" borderId="143" xfId="3" applyFont="1" applyFill="1" applyBorder="1" applyAlignment="1" applyProtection="1">
      <alignment horizontal="center" vertical="center"/>
    </xf>
    <xf numFmtId="177" fontId="12" fillId="0" borderId="138" xfId="1" applyNumberFormat="1" applyFont="1" applyBorder="1" applyProtection="1">
      <alignment vertical="center"/>
      <protection locked="0"/>
    </xf>
    <xf numFmtId="177" fontId="12" fillId="0" borderId="143" xfId="1" applyNumberFormat="1" applyFont="1" applyBorder="1" applyAlignment="1" applyProtection="1">
      <alignment horizontal="center" vertical="center"/>
      <protection locked="0"/>
    </xf>
    <xf numFmtId="177" fontId="12" fillId="0" borderId="138" xfId="3" applyNumberFormat="1" applyFont="1" applyFill="1" applyBorder="1" applyAlignment="1" applyProtection="1">
      <alignment horizontal="right" vertical="center"/>
      <protection locked="0"/>
    </xf>
    <xf numFmtId="177" fontId="12" fillId="0" borderId="139" xfId="3" applyNumberFormat="1" applyFont="1" applyFill="1" applyBorder="1" applyAlignment="1" applyProtection="1">
      <alignment horizontal="right" vertical="center"/>
      <protection locked="0"/>
    </xf>
    <xf numFmtId="0" fontId="10" fillId="3" borderId="15" xfId="1" applyFont="1" applyFill="1" applyBorder="1" applyAlignment="1" applyProtection="1">
      <alignment vertical="center" shrinkToFit="1"/>
      <protection locked="0"/>
    </xf>
    <xf numFmtId="177" fontId="10" fillId="3" borderId="70" xfId="3" applyNumberFormat="1" applyFont="1" applyFill="1" applyBorder="1" applyAlignment="1" applyProtection="1">
      <alignment horizontal="right" vertical="center"/>
    </xf>
    <xf numFmtId="177" fontId="12" fillId="3" borderId="20" xfId="1" applyNumberFormat="1" applyFont="1" applyFill="1" applyBorder="1" applyAlignment="1">
      <alignment horizontal="center" vertical="center"/>
    </xf>
    <xf numFmtId="177" fontId="12" fillId="0" borderId="96" xfId="1" applyNumberFormat="1" applyFont="1" applyBorder="1" applyProtection="1">
      <alignment vertical="center"/>
      <protection locked="0"/>
    </xf>
    <xf numFmtId="178" fontId="10" fillId="3" borderId="100" xfId="3" applyNumberFormat="1" applyFont="1" applyFill="1" applyBorder="1" applyAlignment="1" applyProtection="1">
      <alignment horizontal="right" vertical="center"/>
      <protection locked="0"/>
    </xf>
    <xf numFmtId="177" fontId="10" fillId="3" borderId="104" xfId="1" applyNumberFormat="1" applyFont="1" applyFill="1" applyBorder="1" applyAlignment="1">
      <alignment horizontal="right" vertical="center" shrinkToFit="1"/>
    </xf>
    <xf numFmtId="177" fontId="10" fillId="3" borderId="100" xfId="3" applyNumberFormat="1" applyFont="1" applyFill="1" applyBorder="1" applyAlignment="1" applyProtection="1">
      <alignment horizontal="right" vertical="center"/>
      <protection locked="0"/>
    </xf>
    <xf numFmtId="177" fontId="10" fillId="3" borderId="16" xfId="0" applyNumberFormat="1" applyFont="1" applyFill="1" applyBorder="1" applyAlignment="1">
      <alignment horizontal="right" vertical="center"/>
    </xf>
    <xf numFmtId="177" fontId="10" fillId="3" borderId="15" xfId="0" applyNumberFormat="1" applyFont="1" applyFill="1" applyBorder="1" applyAlignment="1">
      <alignment horizontal="right" vertical="center"/>
    </xf>
    <xf numFmtId="177" fontId="10" fillId="3" borderId="104" xfId="0" applyNumberFormat="1" applyFont="1" applyFill="1" applyBorder="1" applyAlignment="1">
      <alignment horizontal="right" vertical="center"/>
    </xf>
    <xf numFmtId="0" fontId="11" fillId="3" borderId="71" xfId="0" applyFont="1" applyFill="1" applyBorder="1" applyAlignment="1">
      <alignment horizontal="center" vertical="center"/>
    </xf>
    <xf numFmtId="177" fontId="12" fillId="0" borderId="18" xfId="0" applyNumberFormat="1" applyFont="1" applyBorder="1" applyAlignment="1" applyProtection="1">
      <alignment horizontal="right" vertical="center"/>
      <protection locked="0"/>
    </xf>
    <xf numFmtId="177" fontId="12" fillId="0" borderId="15" xfId="0" applyNumberFormat="1" applyFont="1" applyBorder="1" applyAlignment="1" applyProtection="1">
      <alignment horizontal="right" vertical="center"/>
      <protection locked="0"/>
    </xf>
    <xf numFmtId="177" fontId="12" fillId="0" borderId="19" xfId="0" applyNumberFormat="1" applyFont="1" applyBorder="1" applyAlignment="1" applyProtection="1">
      <alignment horizontal="right" vertical="center"/>
      <protection locked="0"/>
    </xf>
    <xf numFmtId="177" fontId="12" fillId="0" borderId="29" xfId="0" applyNumberFormat="1" applyFont="1" applyBorder="1" applyAlignment="1" applyProtection="1">
      <alignment horizontal="right" vertical="center"/>
      <protection locked="0"/>
    </xf>
    <xf numFmtId="177" fontId="12" fillId="0" borderId="70" xfId="0" applyNumberFormat="1" applyFont="1" applyBorder="1" applyAlignment="1" applyProtection="1">
      <alignment horizontal="right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177" fontId="10" fillId="3" borderId="86" xfId="3" applyNumberFormat="1" applyFont="1" applyFill="1" applyBorder="1" applyAlignment="1" applyProtection="1">
      <alignment horizontal="right" vertical="center"/>
    </xf>
    <xf numFmtId="38" fontId="11" fillId="3" borderId="83" xfId="3" applyFont="1" applyFill="1" applyBorder="1" applyAlignment="1" applyProtection="1">
      <alignment horizontal="center" vertical="center"/>
    </xf>
    <xf numFmtId="38" fontId="17" fillId="3" borderId="105" xfId="3" applyFont="1" applyFill="1" applyBorder="1" applyAlignment="1" applyProtection="1">
      <alignment horizontal="center" vertical="center"/>
    </xf>
    <xf numFmtId="177" fontId="17" fillId="0" borderId="94" xfId="7" applyNumberFormat="1" applyFont="1" applyFill="1" applyBorder="1" applyAlignment="1" applyProtection="1">
      <alignment horizontal="center" vertical="center" shrinkToFit="1"/>
      <protection locked="0"/>
    </xf>
    <xf numFmtId="177" fontId="17" fillId="0" borderId="36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22" xfId="1" applyFont="1" applyBorder="1" applyAlignment="1" applyProtection="1">
      <alignment vertical="center" shrinkToFit="1"/>
      <protection locked="0"/>
    </xf>
    <xf numFmtId="177" fontId="10" fillId="2" borderId="3" xfId="3" applyNumberFormat="1" applyFont="1" applyFill="1" applyBorder="1" applyAlignment="1" applyProtection="1">
      <alignment horizontal="right" vertical="center"/>
      <protection locked="0"/>
    </xf>
    <xf numFmtId="177" fontId="10" fillId="2" borderId="6" xfId="3" applyNumberFormat="1" applyFont="1" applyFill="1" applyBorder="1" applyAlignment="1" applyProtection="1">
      <alignment horizontal="right" vertical="center"/>
      <protection locked="0"/>
    </xf>
    <xf numFmtId="177" fontId="10" fillId="2" borderId="5" xfId="3" applyNumberFormat="1" applyFont="1" applyFill="1" applyBorder="1" applyAlignment="1" applyProtection="1">
      <alignment horizontal="right" vertical="center"/>
      <protection locked="0"/>
    </xf>
    <xf numFmtId="177" fontId="10" fillId="2" borderId="2" xfId="3" applyNumberFormat="1" applyFont="1" applyFill="1" applyBorder="1" applyAlignment="1" applyProtection="1">
      <alignment horizontal="right" vertical="center"/>
      <protection locked="0"/>
    </xf>
    <xf numFmtId="177" fontId="10" fillId="2" borderId="50" xfId="3" applyNumberFormat="1" applyFont="1" applyFill="1" applyBorder="1" applyAlignment="1" applyProtection="1">
      <alignment horizontal="right" vertical="center"/>
      <protection locked="0"/>
    </xf>
    <xf numFmtId="177" fontId="10" fillId="2" borderId="4" xfId="3" applyNumberFormat="1" applyFont="1" applyFill="1" applyBorder="1" applyAlignment="1" applyProtection="1">
      <alignment horizontal="right" vertical="center"/>
      <protection locked="0"/>
    </xf>
    <xf numFmtId="176" fontId="10" fillId="2" borderId="38" xfId="3" applyNumberFormat="1" applyFont="1" applyFill="1" applyBorder="1" applyAlignment="1" applyProtection="1">
      <alignment horizontal="right" vertical="center"/>
      <protection locked="0"/>
    </xf>
    <xf numFmtId="0" fontId="10" fillId="2" borderId="38" xfId="1" applyFont="1" applyFill="1" applyBorder="1" applyProtection="1">
      <alignment vertical="center"/>
      <protection locked="0"/>
    </xf>
    <xf numFmtId="38" fontId="12" fillId="3" borderId="105" xfId="3" applyFont="1" applyFill="1" applyBorder="1" applyAlignment="1" applyProtection="1">
      <alignment horizontal="center" vertical="center"/>
    </xf>
    <xf numFmtId="177" fontId="10" fillId="3" borderId="96" xfId="1" applyNumberFormat="1" applyFont="1" applyFill="1" applyBorder="1" applyProtection="1">
      <alignment vertical="center"/>
      <protection locked="0"/>
    </xf>
    <xf numFmtId="177" fontId="12" fillId="3" borderId="36" xfId="1" applyNumberFormat="1" applyFont="1" applyFill="1" applyBorder="1" applyAlignment="1" applyProtection="1">
      <alignment horizontal="right" vertical="center"/>
      <protection locked="0"/>
    </xf>
    <xf numFmtId="177" fontId="10" fillId="3" borderId="86" xfId="3" applyNumberFormat="1" applyFont="1" applyFill="1" applyBorder="1" applyAlignment="1" applyProtection="1">
      <alignment horizontal="right" vertical="center"/>
      <protection locked="0"/>
    </xf>
    <xf numFmtId="177" fontId="10" fillId="3" borderId="91" xfId="3" applyNumberFormat="1" applyFont="1" applyFill="1" applyBorder="1" applyAlignment="1" applyProtection="1">
      <alignment horizontal="right" vertical="center"/>
      <protection locked="0"/>
    </xf>
    <xf numFmtId="177" fontId="11" fillId="3" borderId="83" xfId="1" applyNumberFormat="1" applyFont="1" applyFill="1" applyBorder="1" applyAlignment="1" applyProtection="1">
      <alignment horizontal="center" vertical="center"/>
      <protection locked="0"/>
    </xf>
    <xf numFmtId="49" fontId="10" fillId="3" borderId="114" xfId="1" applyNumberFormat="1" applyFont="1" applyFill="1" applyBorder="1" applyAlignment="1">
      <alignment horizontal="center" vertical="center"/>
    </xf>
    <xf numFmtId="0" fontId="10" fillId="3" borderId="112" xfId="1" applyFont="1" applyFill="1" applyBorder="1" applyAlignment="1">
      <alignment vertical="center" shrinkToFit="1"/>
    </xf>
    <xf numFmtId="177" fontId="12" fillId="3" borderId="112" xfId="1" applyNumberFormat="1" applyFont="1" applyFill="1" applyBorder="1" applyAlignment="1">
      <alignment horizontal="right" vertical="center"/>
    </xf>
    <xf numFmtId="178" fontId="10" fillId="3" borderId="100" xfId="3" applyNumberFormat="1" applyFont="1" applyFill="1" applyBorder="1" applyAlignment="1" applyProtection="1">
      <alignment horizontal="center" vertical="center"/>
    </xf>
    <xf numFmtId="177" fontId="12" fillId="3" borderId="46" xfId="1" applyNumberFormat="1" applyFont="1" applyFill="1" applyBorder="1" applyAlignment="1">
      <alignment horizontal="right" vertical="center"/>
    </xf>
    <xf numFmtId="177" fontId="12" fillId="3" borderId="88" xfId="1" applyNumberFormat="1" applyFont="1" applyFill="1" applyBorder="1" applyAlignment="1" applyProtection="1">
      <alignment horizontal="right" vertical="center"/>
      <protection locked="0"/>
    </xf>
    <xf numFmtId="177" fontId="10" fillId="3" borderId="104" xfId="1" applyNumberFormat="1" applyFont="1" applyFill="1" applyBorder="1" applyAlignment="1" applyProtection="1">
      <alignment horizontal="right" vertical="center" shrinkToFit="1"/>
      <protection locked="0"/>
    </xf>
    <xf numFmtId="177" fontId="12" fillId="3" borderId="100" xfId="1" applyNumberFormat="1" applyFont="1" applyFill="1" applyBorder="1" applyAlignment="1">
      <alignment horizontal="center" vertical="center"/>
    </xf>
    <xf numFmtId="177" fontId="20" fillId="3" borderId="91" xfId="1" applyNumberFormat="1" applyFont="1" applyFill="1" applyBorder="1" applyAlignment="1">
      <alignment horizontal="right" vertical="center"/>
    </xf>
    <xf numFmtId="177" fontId="11" fillId="3" borderId="97" xfId="1" applyNumberFormat="1" applyFont="1" applyFill="1" applyBorder="1">
      <alignment vertical="center"/>
    </xf>
    <xf numFmtId="0" fontId="10" fillId="3" borderId="21" xfId="1" applyFont="1" applyFill="1" applyBorder="1" applyAlignment="1" applyProtection="1">
      <alignment vertical="center" shrinkToFit="1"/>
      <protection locked="0"/>
    </xf>
    <xf numFmtId="177" fontId="10" fillId="3" borderId="146" xfId="1" applyNumberFormat="1" applyFont="1" applyFill="1" applyBorder="1" applyAlignment="1">
      <alignment horizontal="right" vertical="center"/>
    </xf>
    <xf numFmtId="177" fontId="10" fillId="3" borderId="144" xfId="1" applyNumberFormat="1" applyFont="1" applyFill="1" applyBorder="1">
      <alignment vertical="center"/>
    </xf>
    <xf numFmtId="177" fontId="10" fillId="3" borderId="144" xfId="1" applyNumberFormat="1" applyFont="1" applyFill="1" applyBorder="1" applyAlignment="1">
      <alignment horizontal="right" vertical="center"/>
    </xf>
    <xf numFmtId="178" fontId="10" fillId="3" borderId="142" xfId="3" applyNumberFormat="1" applyFont="1" applyFill="1" applyBorder="1" applyAlignment="1" applyProtection="1">
      <alignment vertical="center"/>
    </xf>
    <xf numFmtId="38" fontId="12" fillId="3" borderId="64" xfId="3" applyFont="1" applyFill="1" applyBorder="1" applyAlignment="1" applyProtection="1">
      <alignment horizontal="center" vertical="center"/>
    </xf>
    <xf numFmtId="177" fontId="12" fillId="0" borderId="145" xfId="1" applyNumberFormat="1" applyFont="1" applyBorder="1" applyAlignment="1" applyProtection="1">
      <alignment horizontal="center" vertical="center"/>
      <protection locked="0"/>
    </xf>
    <xf numFmtId="177" fontId="16" fillId="3" borderId="86" xfId="1" applyNumberFormat="1" applyFont="1" applyFill="1" applyBorder="1" applyProtection="1">
      <alignment vertical="center"/>
      <protection locked="0"/>
    </xf>
    <xf numFmtId="177" fontId="16" fillId="3" borderId="48" xfId="2" applyNumberFormat="1" applyFont="1" applyFill="1" applyBorder="1" applyAlignment="1" applyProtection="1">
      <alignment horizontal="right" vertical="center"/>
      <protection locked="0"/>
    </xf>
    <xf numFmtId="177" fontId="16" fillId="3" borderId="46" xfId="2" applyNumberFormat="1" applyFont="1" applyFill="1" applyBorder="1" applyAlignment="1" applyProtection="1">
      <alignment horizontal="right" vertical="center"/>
      <protection locked="0"/>
    </xf>
    <xf numFmtId="177" fontId="16" fillId="3" borderId="87" xfId="2" applyNumberFormat="1" applyFont="1" applyFill="1" applyBorder="1" applyAlignment="1" applyProtection="1">
      <alignment horizontal="right" vertical="center"/>
      <protection locked="0"/>
    </xf>
    <xf numFmtId="0" fontId="12" fillId="3" borderId="115" xfId="1" applyFont="1" applyFill="1" applyBorder="1" applyAlignment="1" applyProtection="1">
      <alignment horizontal="right" vertical="center"/>
      <protection locked="0"/>
    </xf>
    <xf numFmtId="0" fontId="12" fillId="3" borderId="155" xfId="1" applyFont="1" applyFill="1" applyBorder="1" applyAlignment="1" applyProtection="1">
      <alignment horizontal="right" vertical="center"/>
      <protection locked="0"/>
    </xf>
    <xf numFmtId="177" fontId="15" fillId="3" borderId="145" xfId="1" applyNumberFormat="1" applyFont="1" applyFill="1" applyBorder="1" applyAlignment="1" applyProtection="1">
      <alignment horizontal="center" vertical="center"/>
      <protection locked="0"/>
    </xf>
    <xf numFmtId="178" fontId="10" fillId="3" borderId="84" xfId="3" applyNumberFormat="1" applyFont="1" applyFill="1" applyBorder="1" applyAlignment="1" applyProtection="1">
      <alignment vertical="center"/>
      <protection locked="0"/>
    </xf>
    <xf numFmtId="177" fontId="12" fillId="3" borderId="85" xfId="1" applyNumberFormat="1" applyFont="1" applyFill="1" applyBorder="1" applyAlignment="1" applyProtection="1">
      <alignment horizontal="right" vertical="center"/>
      <protection locked="0"/>
    </xf>
    <xf numFmtId="177" fontId="12" fillId="3" borderId="48" xfId="1" applyNumberFormat="1" applyFont="1" applyFill="1" applyBorder="1" applyAlignment="1" applyProtection="1">
      <alignment horizontal="right" vertical="center"/>
      <protection locked="0"/>
    </xf>
    <xf numFmtId="177" fontId="10" fillId="3" borderId="88" xfId="3" applyNumberFormat="1" applyFont="1" applyFill="1" applyBorder="1" applyAlignment="1" applyProtection="1">
      <alignment horizontal="right" vertical="center"/>
      <protection locked="0"/>
    </xf>
    <xf numFmtId="177" fontId="12" fillId="3" borderId="100" xfId="1" applyNumberFormat="1" applyFont="1" applyFill="1" applyBorder="1" applyAlignment="1">
      <alignment horizontal="right" vertical="center"/>
    </xf>
    <xf numFmtId="38" fontId="12" fillId="3" borderId="97" xfId="3" applyFont="1" applyFill="1" applyBorder="1" applyAlignment="1" applyProtection="1">
      <alignment horizontal="center" vertical="center"/>
    </xf>
    <xf numFmtId="0" fontId="14" fillId="0" borderId="46" xfId="1" applyFont="1" applyBorder="1" applyAlignment="1" applyProtection="1">
      <alignment vertical="center" shrinkToFit="1"/>
      <protection locked="0"/>
    </xf>
    <xf numFmtId="0" fontId="14" fillId="0" borderId="21" xfId="1" applyFont="1" applyBorder="1" applyAlignment="1" applyProtection="1">
      <alignment vertical="center" shrinkToFit="1"/>
      <protection locked="0"/>
    </xf>
    <xf numFmtId="177" fontId="10" fillId="3" borderId="120" xfId="1" applyNumberFormat="1" applyFont="1" applyFill="1" applyBorder="1" applyAlignment="1">
      <alignment horizontal="right" vertical="center"/>
    </xf>
    <xf numFmtId="177" fontId="10" fillId="3" borderId="123" xfId="1" applyNumberFormat="1" applyFont="1" applyFill="1" applyBorder="1" applyAlignment="1">
      <alignment horizontal="right" vertical="center"/>
    </xf>
    <xf numFmtId="0" fontId="12" fillId="3" borderId="122" xfId="1" applyFont="1" applyFill="1" applyBorder="1" applyAlignment="1">
      <alignment horizontal="center" vertical="center"/>
    </xf>
    <xf numFmtId="0" fontId="11" fillId="3" borderId="105" xfId="1" applyFont="1" applyFill="1" applyBorder="1" applyAlignment="1" applyProtection="1">
      <alignment horizontal="center" vertical="center"/>
      <protection locked="0"/>
    </xf>
    <xf numFmtId="177" fontId="16" fillId="3" borderId="96" xfId="1" applyNumberFormat="1" applyFont="1" applyFill="1" applyBorder="1" applyProtection="1">
      <alignment vertical="center"/>
      <protection locked="0"/>
    </xf>
    <xf numFmtId="177" fontId="17" fillId="3" borderId="36" xfId="1" applyNumberFormat="1" applyFont="1" applyFill="1" applyBorder="1" applyAlignment="1" applyProtection="1">
      <alignment horizontal="right" vertical="center"/>
      <protection locked="0"/>
    </xf>
    <xf numFmtId="178" fontId="16" fillId="3" borderId="84" xfId="3" applyNumberFormat="1" applyFont="1" applyFill="1" applyBorder="1" applyAlignment="1" applyProtection="1">
      <alignment vertical="center"/>
      <protection locked="0"/>
    </xf>
    <xf numFmtId="177" fontId="17" fillId="3" borderId="104" xfId="1" applyNumberFormat="1" applyFont="1" applyFill="1" applyBorder="1" applyAlignment="1" applyProtection="1">
      <alignment horizontal="right" vertical="center"/>
      <protection locked="0"/>
    </xf>
    <xf numFmtId="177" fontId="15" fillId="3" borderId="105" xfId="1" applyNumberFormat="1" applyFont="1" applyFill="1" applyBorder="1" applyAlignment="1" applyProtection="1">
      <alignment horizontal="center" vertical="center"/>
      <protection locked="0"/>
    </xf>
    <xf numFmtId="0" fontId="10" fillId="3" borderId="93" xfId="1" applyFont="1" applyFill="1" applyBorder="1" applyAlignment="1" applyProtection="1">
      <alignment vertical="center" shrinkToFit="1"/>
      <protection locked="0"/>
    </xf>
    <xf numFmtId="177" fontId="10" fillId="2" borderId="50" xfId="1" applyNumberFormat="1" applyFont="1" applyFill="1" applyBorder="1" applyAlignment="1" applyProtection="1">
      <alignment horizontal="right" vertical="center"/>
      <protection locked="0"/>
    </xf>
    <xf numFmtId="0" fontId="10" fillId="2" borderId="40" xfId="1" applyFont="1" applyFill="1" applyBorder="1" applyProtection="1">
      <alignment vertical="center"/>
      <protection locked="0"/>
    </xf>
    <xf numFmtId="0" fontId="12" fillId="0" borderId="158" xfId="1" applyFont="1" applyBorder="1" applyAlignment="1" applyProtection="1">
      <alignment horizontal="right" vertical="center"/>
      <protection locked="0"/>
    </xf>
    <xf numFmtId="178" fontId="10" fillId="3" borderId="173" xfId="3" applyNumberFormat="1" applyFont="1" applyFill="1" applyBorder="1" applyAlignment="1" applyProtection="1">
      <alignment vertical="center"/>
      <protection locked="0"/>
    </xf>
    <xf numFmtId="177" fontId="17" fillId="0" borderId="173" xfId="14" applyNumberFormat="1" applyFont="1" applyBorder="1" applyAlignment="1" applyProtection="1">
      <alignment horizontal="right" vertical="center"/>
      <protection locked="0"/>
    </xf>
    <xf numFmtId="177" fontId="17" fillId="0" borderId="173" xfId="14" applyNumberFormat="1" applyFont="1" applyBorder="1" applyAlignment="1" applyProtection="1">
      <alignment horizontal="center" vertical="center"/>
      <protection locked="0"/>
    </xf>
    <xf numFmtId="177" fontId="12" fillId="0" borderId="173" xfId="14" applyNumberFormat="1" applyFont="1" applyBorder="1" applyAlignment="1" applyProtection="1">
      <alignment horizontal="center" vertical="center"/>
      <protection locked="0"/>
    </xf>
    <xf numFmtId="177" fontId="12" fillId="0" borderId="174" xfId="1" applyNumberFormat="1" applyFont="1" applyBorder="1" applyAlignment="1" applyProtection="1">
      <alignment horizontal="right" vertical="center"/>
      <protection locked="0"/>
    </xf>
    <xf numFmtId="0" fontId="12" fillId="0" borderId="174" xfId="1" applyFont="1" applyBorder="1" applyAlignment="1" applyProtection="1">
      <alignment horizontal="right" vertical="center"/>
      <protection locked="0"/>
    </xf>
    <xf numFmtId="0" fontId="16" fillId="3" borderId="155" xfId="1" applyFont="1" applyFill="1" applyBorder="1" applyAlignment="1" applyProtection="1">
      <alignment vertical="center" shrinkToFit="1"/>
      <protection locked="0"/>
    </xf>
    <xf numFmtId="177" fontId="16" fillId="3" borderId="161" xfId="2" applyNumberFormat="1" applyFont="1" applyFill="1" applyBorder="1" applyAlignment="1" applyProtection="1">
      <alignment horizontal="right" vertical="center"/>
    </xf>
    <xf numFmtId="177" fontId="16" fillId="3" borderId="174" xfId="2" applyNumberFormat="1" applyFont="1" applyFill="1" applyBorder="1" applyAlignment="1" applyProtection="1">
      <alignment horizontal="right" vertical="center"/>
    </xf>
    <xf numFmtId="177" fontId="16" fillId="3" borderId="163" xfId="2" applyNumberFormat="1" applyFont="1" applyFill="1" applyBorder="1" applyAlignment="1" applyProtection="1">
      <alignment horizontal="right" vertical="center"/>
    </xf>
    <xf numFmtId="177" fontId="16" fillId="3" borderId="155" xfId="2" applyNumberFormat="1" applyFont="1" applyFill="1" applyBorder="1" applyAlignment="1" applyProtection="1">
      <alignment horizontal="right" vertical="center"/>
    </xf>
    <xf numFmtId="178" fontId="16" fillId="3" borderId="173" xfId="3" applyNumberFormat="1" applyFont="1" applyFill="1" applyBorder="1" applyAlignment="1" applyProtection="1">
      <alignment horizontal="right" vertical="center"/>
      <protection locked="0"/>
    </xf>
    <xf numFmtId="177" fontId="16" fillId="3" borderId="164" xfId="2" applyNumberFormat="1" applyFont="1" applyFill="1" applyBorder="1" applyAlignment="1" applyProtection="1">
      <alignment horizontal="right" vertical="center"/>
    </xf>
    <xf numFmtId="177" fontId="17" fillId="3" borderId="160" xfId="1" applyNumberFormat="1" applyFont="1" applyFill="1" applyBorder="1" applyAlignment="1">
      <alignment horizontal="center" vertical="center"/>
    </xf>
    <xf numFmtId="0" fontId="17" fillId="0" borderId="155" xfId="1" applyFont="1" applyBorder="1" applyAlignment="1" applyProtection="1">
      <alignment vertical="center" shrinkToFit="1"/>
      <protection locked="0"/>
    </xf>
    <xf numFmtId="177" fontId="17" fillId="0" borderId="161" xfId="1" applyNumberFormat="1" applyFont="1" applyBorder="1" applyAlignment="1" applyProtection="1">
      <alignment horizontal="right" vertical="center"/>
      <protection locked="0"/>
    </xf>
    <xf numFmtId="177" fontId="17" fillId="0" borderId="174" xfId="1" applyNumberFormat="1" applyFont="1" applyBorder="1" applyAlignment="1" applyProtection="1">
      <alignment horizontal="right" vertical="center"/>
      <protection locked="0"/>
    </xf>
    <xf numFmtId="177" fontId="17" fillId="0" borderId="163" xfId="1" applyNumberFormat="1" applyFont="1" applyBorder="1" applyAlignment="1" applyProtection="1">
      <alignment horizontal="right" vertical="center"/>
      <protection locked="0"/>
    </xf>
    <xf numFmtId="177" fontId="17" fillId="0" borderId="155" xfId="1" applyNumberFormat="1" applyFont="1" applyBorder="1" applyAlignment="1" applyProtection="1">
      <alignment horizontal="right" vertical="center"/>
      <protection locked="0"/>
    </xf>
    <xf numFmtId="177" fontId="17" fillId="0" borderId="173" xfId="1" applyNumberFormat="1" applyFont="1" applyBorder="1" applyAlignment="1" applyProtection="1">
      <alignment horizontal="right" vertical="center"/>
      <protection locked="0"/>
    </xf>
    <xf numFmtId="177" fontId="17" fillId="0" borderId="164" xfId="1" applyNumberFormat="1" applyFont="1" applyBorder="1" applyAlignment="1" applyProtection="1">
      <alignment horizontal="right" vertical="center"/>
      <protection locked="0"/>
    </xf>
    <xf numFmtId="177" fontId="17" fillId="0" borderId="160" xfId="1" applyNumberFormat="1" applyFont="1" applyBorder="1" applyAlignment="1" applyProtection="1">
      <alignment horizontal="center" vertical="center"/>
      <protection locked="0"/>
    </xf>
    <xf numFmtId="177" fontId="17" fillId="0" borderId="169" xfId="1" applyNumberFormat="1" applyFont="1" applyBorder="1" applyAlignment="1" applyProtection="1">
      <alignment horizontal="right" vertical="center"/>
      <protection locked="0"/>
    </xf>
    <xf numFmtId="177" fontId="17" fillId="0" borderId="170" xfId="1" applyNumberFormat="1" applyFont="1" applyBorder="1" applyAlignment="1" applyProtection="1">
      <alignment horizontal="right" vertical="center"/>
      <protection locked="0"/>
    </xf>
    <xf numFmtId="177" fontId="17" fillId="0" borderId="141" xfId="1" applyNumberFormat="1" applyFont="1" applyBorder="1" applyAlignment="1" applyProtection="1">
      <alignment horizontal="right" vertical="center"/>
      <protection locked="0"/>
    </xf>
    <xf numFmtId="177" fontId="17" fillId="0" borderId="166" xfId="1" applyNumberFormat="1" applyFont="1" applyBorder="1" applyAlignment="1" applyProtection="1">
      <alignment horizontal="right" vertical="center"/>
      <protection locked="0"/>
    </xf>
    <xf numFmtId="177" fontId="17" fillId="0" borderId="156" xfId="1" applyNumberFormat="1" applyFont="1" applyBorder="1" applyAlignment="1" applyProtection="1">
      <alignment horizontal="right" vertical="center"/>
      <protection locked="0"/>
    </xf>
    <xf numFmtId="177" fontId="12" fillId="0" borderId="168" xfId="1" applyNumberFormat="1" applyFont="1" applyBorder="1" applyAlignment="1" applyProtection="1">
      <alignment horizontal="right" vertical="center"/>
      <protection locked="0"/>
    </xf>
    <xf numFmtId="179" fontId="12" fillId="0" borderId="170" xfId="1" quotePrefix="1" applyNumberFormat="1" applyFont="1" applyBorder="1" applyAlignment="1" applyProtection="1">
      <alignment horizontal="right" vertical="center"/>
      <protection locked="0"/>
    </xf>
    <xf numFmtId="0" fontId="12" fillId="0" borderId="175" xfId="1" applyFont="1" applyBorder="1" applyAlignment="1" applyProtection="1">
      <alignment horizontal="right" vertical="center"/>
      <protection locked="0"/>
    </xf>
    <xf numFmtId="0" fontId="12" fillId="0" borderId="19" xfId="1" applyFont="1" applyBorder="1" applyAlignment="1" applyProtection="1">
      <alignment horizontal="right" vertical="center"/>
      <protection locked="0"/>
    </xf>
    <xf numFmtId="179" fontId="12" fillId="0" borderId="55" xfId="1" applyNumberFormat="1" applyFont="1" applyBorder="1" applyAlignment="1" applyProtection="1">
      <alignment horizontal="right" vertical="center"/>
      <protection locked="0"/>
    </xf>
    <xf numFmtId="0" fontId="12" fillId="3" borderId="174" xfId="1" applyFont="1" applyFill="1" applyBorder="1" applyAlignment="1">
      <alignment horizontal="right" vertical="center"/>
    </xf>
    <xf numFmtId="0" fontId="12" fillId="3" borderId="158" xfId="1" applyFont="1" applyFill="1" applyBorder="1" applyAlignment="1">
      <alignment horizontal="right" vertical="center"/>
    </xf>
    <xf numFmtId="177" fontId="17" fillId="0" borderId="165" xfId="14" applyNumberFormat="1" applyFont="1" applyBorder="1" applyAlignment="1" applyProtection="1">
      <alignment horizontal="right" vertical="center"/>
      <protection locked="0"/>
    </xf>
    <xf numFmtId="177" fontId="12" fillId="0" borderId="158" xfId="3" applyNumberFormat="1" applyFont="1" applyFill="1" applyBorder="1" applyAlignment="1" applyProtection="1">
      <alignment horizontal="right" vertical="center"/>
      <protection locked="0"/>
    </xf>
    <xf numFmtId="0" fontId="12" fillId="0" borderId="55" xfId="1" applyFont="1" applyBorder="1" applyAlignment="1" applyProtection="1">
      <alignment horizontal="right" vertical="center"/>
      <protection locked="0"/>
    </xf>
    <xf numFmtId="177" fontId="17" fillId="3" borderId="84" xfId="1" applyNumberFormat="1" applyFont="1" applyFill="1" applyBorder="1" applyAlignment="1" applyProtection="1">
      <alignment horizontal="right" vertical="center"/>
      <protection locked="0"/>
    </xf>
    <xf numFmtId="177" fontId="12" fillId="3" borderId="84" xfId="1" applyNumberFormat="1" applyFont="1" applyFill="1" applyBorder="1" applyAlignment="1" applyProtection="1">
      <alignment horizontal="right" vertical="center"/>
      <protection locked="0"/>
    </xf>
    <xf numFmtId="0" fontId="13" fillId="0" borderId="35" xfId="0" applyFont="1" applyBorder="1" applyAlignment="1" applyProtection="1">
      <alignment horizontal="left" vertical="center" wrapText="1"/>
      <protection locked="0"/>
    </xf>
    <xf numFmtId="0" fontId="22" fillId="0" borderId="35" xfId="0" applyFont="1" applyBorder="1" applyAlignment="1" applyProtection="1">
      <alignment horizontal="left" vertical="center" wrapText="1"/>
      <protection locked="0"/>
    </xf>
    <xf numFmtId="49" fontId="12" fillId="0" borderId="7" xfId="1" applyNumberFormat="1" applyFont="1" applyBorder="1" applyAlignment="1" applyProtection="1">
      <alignment horizontal="center" vertical="center" shrinkToFit="1"/>
      <protection locked="0"/>
    </xf>
    <xf numFmtId="49" fontId="12" fillId="0" borderId="27" xfId="1" applyNumberFormat="1" applyFont="1" applyBorder="1" applyAlignment="1" applyProtection="1">
      <alignment horizontal="center" vertical="center" shrinkToFit="1"/>
      <protection locked="0"/>
    </xf>
    <xf numFmtId="49" fontId="12" fillId="0" borderId="52" xfId="1" applyNumberFormat="1" applyFont="1" applyBorder="1" applyAlignment="1" applyProtection="1">
      <alignment horizontal="center" vertical="center" shrinkToFit="1"/>
      <protection locked="0"/>
    </xf>
    <xf numFmtId="0" fontId="12" fillId="0" borderId="8" xfId="1" applyFont="1" applyBorder="1" applyAlignment="1" applyProtection="1">
      <alignment horizontal="center" vertical="center" shrinkToFit="1"/>
      <protection locked="0"/>
    </xf>
    <xf numFmtId="0" fontId="12" fillId="0" borderId="33" xfId="1" applyFont="1" applyBorder="1" applyAlignment="1" applyProtection="1">
      <alignment horizontal="center" vertical="center" shrinkToFit="1"/>
      <protection locked="0"/>
    </xf>
    <xf numFmtId="0" fontId="12" fillId="0" borderId="53" xfId="1" applyFont="1" applyBorder="1" applyAlignment="1" applyProtection="1">
      <alignment horizontal="center" vertical="center" shrinkToFit="1"/>
      <protection locked="0"/>
    </xf>
    <xf numFmtId="0" fontId="12" fillId="0" borderId="74" xfId="1" applyFont="1" applyBorder="1" applyAlignment="1" applyProtection="1">
      <alignment horizontal="center" vertical="center"/>
      <protection locked="0"/>
    </xf>
    <xf numFmtId="0" fontId="12" fillId="0" borderId="75" xfId="1" applyFont="1" applyBorder="1" applyAlignment="1" applyProtection="1">
      <alignment horizontal="center" vertical="center"/>
      <protection locked="0"/>
    </xf>
    <xf numFmtId="0" fontId="12" fillId="0" borderId="73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12" fillId="0" borderId="65" xfId="1" applyFont="1" applyBorder="1" applyAlignment="1" applyProtection="1">
      <alignment horizontal="center" vertical="center" wrapText="1"/>
      <protection locked="0"/>
    </xf>
    <xf numFmtId="0" fontId="12" fillId="0" borderId="62" xfId="1" applyFont="1" applyBorder="1" applyAlignment="1" applyProtection="1">
      <alignment horizontal="center" vertical="center" wrapText="1"/>
      <protection locked="0"/>
    </xf>
    <xf numFmtId="0" fontId="12" fillId="0" borderId="81" xfId="1" applyFont="1" applyBorder="1" applyAlignment="1" applyProtection="1">
      <alignment horizontal="center" vertical="center" wrapText="1"/>
      <protection locked="0"/>
    </xf>
    <xf numFmtId="0" fontId="18" fillId="0" borderId="13" xfId="1" applyFont="1" applyBorder="1" applyAlignment="1" applyProtection="1">
      <alignment horizontal="center" vertical="center" wrapText="1"/>
      <protection locked="0"/>
    </xf>
    <xf numFmtId="0" fontId="23" fillId="0" borderId="39" xfId="1" applyFont="1" applyBorder="1" applyProtection="1">
      <alignment vertical="center"/>
      <protection locked="0"/>
    </xf>
    <xf numFmtId="0" fontId="23" fillId="0" borderId="40" xfId="1" applyFont="1" applyBorder="1" applyProtection="1">
      <alignment vertical="center"/>
      <protection locked="0"/>
    </xf>
    <xf numFmtId="0" fontId="12" fillId="0" borderId="61" xfId="1" applyFont="1" applyBorder="1" applyAlignment="1" applyProtection="1">
      <alignment horizontal="center" vertical="center" wrapText="1"/>
      <protection locked="0"/>
    </xf>
    <xf numFmtId="0" fontId="12" fillId="0" borderId="35" xfId="1" applyFont="1" applyBorder="1" applyAlignment="1" applyProtection="1">
      <alignment horizontal="center" vertical="center" wrapText="1"/>
      <protection locked="0"/>
    </xf>
    <xf numFmtId="0" fontId="12" fillId="0" borderId="66" xfId="1" applyFont="1" applyBorder="1" applyAlignment="1" applyProtection="1">
      <alignment horizontal="center" vertical="center" wrapText="1"/>
      <protection locked="0"/>
    </xf>
    <xf numFmtId="0" fontId="12" fillId="0" borderId="67" xfId="1" applyFont="1" applyBorder="1" applyAlignment="1" applyProtection="1">
      <alignment horizontal="center" vertical="center" wrapText="1"/>
      <protection locked="0"/>
    </xf>
    <xf numFmtId="0" fontId="12" fillId="0" borderId="72" xfId="1" applyFont="1" applyBorder="1" applyAlignment="1" applyProtection="1">
      <alignment horizontal="center" vertical="center"/>
      <protection locked="0"/>
    </xf>
    <xf numFmtId="0" fontId="12" fillId="0" borderId="80" xfId="1" applyFont="1" applyBorder="1" applyAlignment="1" applyProtection="1">
      <alignment horizontal="center" vertical="center"/>
      <protection locked="0"/>
    </xf>
    <xf numFmtId="0" fontId="12" fillId="0" borderId="42" xfId="1" applyFont="1" applyBorder="1" applyAlignment="1" applyProtection="1">
      <alignment horizontal="center" vertical="center"/>
      <protection locked="0"/>
    </xf>
    <xf numFmtId="0" fontId="12" fillId="0" borderId="53" xfId="1" applyFont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center" vertical="center" wrapText="1"/>
      <protection locked="0"/>
    </xf>
    <xf numFmtId="0" fontId="12" fillId="0" borderId="57" xfId="1" applyFont="1" applyBorder="1" applyAlignment="1" applyProtection="1">
      <alignment horizontal="center" vertical="center" wrapText="1"/>
      <protection locked="0"/>
    </xf>
    <xf numFmtId="0" fontId="12" fillId="0" borderId="78" xfId="1" applyFont="1" applyBorder="1" applyAlignment="1" applyProtection="1">
      <alignment horizontal="center" vertical="center"/>
      <protection locked="0"/>
    </xf>
    <xf numFmtId="0" fontId="12" fillId="0" borderId="79" xfId="1" applyFont="1" applyBorder="1" applyAlignment="1" applyProtection="1">
      <alignment horizontal="center" vertical="center"/>
      <protection locked="0"/>
    </xf>
    <xf numFmtId="0" fontId="12" fillId="0" borderId="63" xfId="1" applyFont="1" applyBorder="1" applyAlignment="1" applyProtection="1">
      <alignment horizontal="center" vertical="center" wrapText="1"/>
      <protection locked="0"/>
    </xf>
    <xf numFmtId="0" fontId="22" fillId="0" borderId="81" xfId="0" applyFont="1" applyBorder="1" applyAlignment="1" applyProtection="1">
      <alignment horizontal="center" vertical="center" wrapText="1"/>
      <protection locked="0"/>
    </xf>
    <xf numFmtId="0" fontId="12" fillId="0" borderId="69" xfId="0" applyFont="1" applyBorder="1" applyAlignment="1" applyProtection="1">
      <alignment horizontal="center" vertical="center" wrapText="1"/>
      <protection locked="0"/>
    </xf>
    <xf numFmtId="0" fontId="12" fillId="0" borderId="68" xfId="0" applyFont="1" applyBorder="1" applyAlignment="1" applyProtection="1">
      <alignment horizontal="center" vertical="center" wrapText="1"/>
      <protection locked="0"/>
    </xf>
    <xf numFmtId="0" fontId="12" fillId="0" borderId="31" xfId="1" applyFont="1" applyBorder="1" applyAlignment="1" applyProtection="1">
      <alignment horizontal="center" vertical="center" wrapText="1"/>
      <protection locked="0"/>
    </xf>
    <xf numFmtId="0" fontId="12" fillId="0" borderId="68" xfId="1" applyFont="1" applyBorder="1" applyAlignment="1" applyProtection="1">
      <alignment horizontal="center" vertical="center" wrapText="1"/>
      <protection locked="0"/>
    </xf>
    <xf numFmtId="0" fontId="14" fillId="0" borderId="59" xfId="1" applyFont="1" applyBorder="1" applyAlignment="1" applyProtection="1">
      <alignment horizontal="center" vertical="center"/>
      <protection locked="0"/>
    </xf>
    <xf numFmtId="0" fontId="14" fillId="0" borderId="77" xfId="1" applyFont="1" applyBorder="1" applyAlignment="1" applyProtection="1">
      <alignment horizontal="center" vertical="center"/>
      <protection locked="0"/>
    </xf>
    <xf numFmtId="177" fontId="12" fillId="0" borderId="0" xfId="3" applyNumberFormat="1" applyFont="1" applyFill="1" applyBorder="1" applyAlignment="1" applyProtection="1">
      <alignment horizontal="right" vertical="center"/>
      <protection locked="0"/>
    </xf>
    <xf numFmtId="177" fontId="12" fillId="0" borderId="35" xfId="3" applyNumberFormat="1" applyFont="1" applyFill="1" applyBorder="1" applyAlignment="1" applyProtection="1">
      <alignment horizontal="right" vertical="center"/>
      <protection locked="0"/>
    </xf>
    <xf numFmtId="177" fontId="12" fillId="0" borderId="8" xfId="3" applyNumberFormat="1" applyFont="1" applyFill="1" applyBorder="1" applyAlignment="1" applyProtection="1">
      <alignment horizontal="right" vertical="center"/>
      <protection locked="0"/>
    </xf>
    <xf numFmtId="177" fontId="12" fillId="0" borderId="33" xfId="3" applyNumberFormat="1" applyFont="1" applyFill="1" applyBorder="1" applyAlignment="1" applyProtection="1">
      <alignment horizontal="right" vertical="center"/>
      <protection locked="0"/>
    </xf>
    <xf numFmtId="177" fontId="12" fillId="0" borderId="53" xfId="3" applyNumberFormat="1" applyFont="1" applyFill="1" applyBorder="1" applyAlignment="1" applyProtection="1">
      <alignment horizontal="right" vertical="center"/>
      <protection locked="0"/>
    </xf>
    <xf numFmtId="178" fontId="12" fillId="0" borderId="65" xfId="3" applyNumberFormat="1" applyFont="1" applyFill="1" applyBorder="1" applyAlignment="1" applyProtection="1">
      <alignment vertical="center"/>
      <protection locked="0"/>
    </xf>
    <xf numFmtId="0" fontId="28" fillId="0" borderId="31" xfId="0" applyFont="1" applyBorder="1" applyProtection="1">
      <alignment vertical="center"/>
      <protection locked="0"/>
    </xf>
    <xf numFmtId="0" fontId="28" fillId="0" borderId="68" xfId="0" applyFont="1" applyBorder="1" applyProtection="1">
      <alignment vertical="center"/>
      <protection locked="0"/>
    </xf>
    <xf numFmtId="0" fontId="12" fillId="0" borderId="42" xfId="1" applyFont="1" applyBorder="1" applyAlignment="1" applyProtection="1">
      <alignment horizontal="center" vertical="center" wrapText="1"/>
      <protection locked="0"/>
    </xf>
    <xf numFmtId="0" fontId="12" fillId="0" borderId="53" xfId="1" applyFont="1" applyBorder="1" applyAlignment="1" applyProtection="1">
      <alignment horizontal="center" vertical="center" wrapText="1"/>
      <protection locked="0"/>
    </xf>
    <xf numFmtId="177" fontId="12" fillId="0" borderId="87" xfId="1" applyNumberFormat="1" applyFont="1" applyBorder="1" applyAlignment="1" applyProtection="1">
      <alignment horizontal="center" vertical="center"/>
      <protection locked="0"/>
    </xf>
    <xf numFmtId="177" fontId="12" fillId="0" borderId="96" xfId="1" applyNumberFormat="1" applyFont="1" applyBorder="1" applyAlignment="1" applyProtection="1">
      <alignment horizontal="center" vertical="center"/>
      <protection locked="0"/>
    </xf>
    <xf numFmtId="0" fontId="14" fillId="0" borderId="58" xfId="1" applyFont="1" applyBorder="1" applyAlignment="1" applyProtection="1">
      <alignment horizontal="center" vertical="center" wrapText="1"/>
      <protection locked="0"/>
    </xf>
    <xf numFmtId="0" fontId="14" fillId="0" borderId="82" xfId="1" applyFont="1" applyBorder="1" applyAlignment="1" applyProtection="1">
      <alignment horizontal="center" vertical="center"/>
      <protection locked="0"/>
    </xf>
    <xf numFmtId="0" fontId="14" fillId="0" borderId="16" xfId="1" applyFont="1" applyBorder="1" applyAlignment="1" applyProtection="1">
      <alignment horizontal="center" vertical="center"/>
      <protection locked="0"/>
    </xf>
    <xf numFmtId="0" fontId="14" fillId="0" borderId="55" xfId="1" applyFont="1" applyBorder="1" applyAlignment="1" applyProtection="1">
      <alignment horizontal="center" vertical="center"/>
      <protection locked="0"/>
    </xf>
    <xf numFmtId="0" fontId="10" fillId="2" borderId="23" xfId="1" applyFont="1" applyFill="1" applyBorder="1" applyAlignment="1" applyProtection="1">
      <alignment horizontal="center" vertical="center" shrinkToFit="1"/>
      <protection locked="0"/>
    </xf>
    <xf numFmtId="0" fontId="10" fillId="2" borderId="2" xfId="1" applyFont="1" applyFill="1" applyBorder="1" applyAlignment="1" applyProtection="1">
      <alignment horizontal="center" vertical="center" shrinkToFit="1"/>
      <protection locked="0"/>
    </xf>
    <xf numFmtId="0" fontId="10" fillId="2" borderId="23" xfId="1" applyFont="1" applyFill="1" applyBorder="1" applyAlignment="1" applyProtection="1">
      <alignment horizontal="center" vertical="center"/>
      <protection locked="0"/>
    </xf>
    <xf numFmtId="0" fontId="10" fillId="2" borderId="2" xfId="1" applyFont="1" applyFill="1" applyBorder="1" applyAlignment="1" applyProtection="1">
      <alignment horizontal="center" vertical="center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horizontal="center" vertical="center"/>
      <protection locked="0"/>
    </xf>
    <xf numFmtId="177" fontId="12" fillId="0" borderId="163" xfId="1" applyNumberFormat="1" applyFont="1" applyBorder="1" applyAlignment="1" applyProtection="1">
      <alignment horizontal="center" vertical="center"/>
      <protection locked="0"/>
    </xf>
    <xf numFmtId="177" fontId="12" fillId="0" borderId="162" xfId="1" applyNumberFormat="1" applyFont="1" applyBorder="1" applyAlignment="1" applyProtection="1">
      <alignment horizontal="center" vertical="center"/>
      <protection locked="0"/>
    </xf>
    <xf numFmtId="177" fontId="12" fillId="0" borderId="115" xfId="1" applyNumberFormat="1" applyFont="1" applyBorder="1" applyAlignment="1" applyProtection="1">
      <alignment horizontal="center" vertical="center"/>
      <protection locked="0"/>
    </xf>
    <xf numFmtId="177" fontId="12" fillId="0" borderId="120" xfId="1" applyNumberFormat="1" applyFont="1" applyBorder="1" applyAlignment="1" applyProtection="1">
      <alignment horizontal="center" vertical="center"/>
      <protection locked="0"/>
    </xf>
    <xf numFmtId="177" fontId="12" fillId="0" borderId="132" xfId="1" applyNumberFormat="1" applyFont="1" applyBorder="1" applyAlignment="1" applyProtection="1">
      <alignment horizontal="center" vertical="center"/>
      <protection locked="0"/>
    </xf>
    <xf numFmtId="177" fontId="12" fillId="0" borderId="135" xfId="1" applyNumberFormat="1" applyFont="1" applyBorder="1" applyAlignment="1" applyProtection="1">
      <alignment horizontal="center" vertical="center"/>
      <protection locked="0"/>
    </xf>
    <xf numFmtId="177" fontId="12" fillId="0" borderId="0" xfId="1" applyNumberFormat="1" applyFont="1" applyAlignment="1" applyProtection="1">
      <alignment horizontal="center" vertical="center"/>
      <protection locked="0"/>
    </xf>
    <xf numFmtId="177" fontId="12" fillId="0" borderId="34" xfId="1" applyNumberFormat="1" applyFont="1" applyBorder="1" applyAlignment="1" applyProtection="1">
      <alignment horizontal="center" vertical="center"/>
      <protection locked="0"/>
    </xf>
    <xf numFmtId="177" fontId="12" fillId="0" borderId="25" xfId="1" applyNumberFormat="1" applyFont="1" applyBorder="1" applyAlignment="1" applyProtection="1">
      <alignment horizontal="center" vertical="center"/>
      <protection locked="0"/>
    </xf>
    <xf numFmtId="177" fontId="12" fillId="0" borderId="26" xfId="1" applyNumberFormat="1" applyFont="1" applyBorder="1" applyAlignment="1" applyProtection="1">
      <alignment horizontal="center" vertical="center"/>
      <protection locked="0"/>
    </xf>
    <xf numFmtId="177" fontId="12" fillId="0" borderId="95" xfId="3" applyNumberFormat="1" applyFont="1" applyFill="1" applyBorder="1" applyAlignment="1" applyProtection="1">
      <alignment horizontal="center" vertical="center"/>
      <protection locked="0"/>
    </xf>
    <xf numFmtId="177" fontId="12" fillId="0" borderId="96" xfId="3" applyNumberFormat="1" applyFont="1" applyFill="1" applyBorder="1" applyAlignment="1" applyProtection="1">
      <alignment horizontal="center" vertical="center"/>
      <protection locked="0"/>
    </xf>
    <xf numFmtId="0" fontId="10" fillId="2" borderId="52" xfId="1" applyFont="1" applyFill="1" applyBorder="1" applyAlignment="1" applyProtection="1">
      <alignment horizontal="center" vertical="center" shrinkToFit="1"/>
      <protection locked="0"/>
    </xf>
    <xf numFmtId="0" fontId="10" fillId="2" borderId="53" xfId="1" applyFont="1" applyFill="1" applyBorder="1" applyAlignment="1" applyProtection="1">
      <alignment horizontal="center" vertical="center" shrinkToFit="1"/>
      <protection locked="0"/>
    </xf>
    <xf numFmtId="177" fontId="12" fillId="0" borderId="164" xfId="1" applyNumberFormat="1" applyFont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10" fillId="2" borderId="6" xfId="1" applyFont="1" applyFill="1" applyBorder="1" applyAlignment="1" applyProtection="1">
      <alignment horizontal="center" vertical="center"/>
      <protection locked="0"/>
    </xf>
  </cellXfs>
  <cellStyles count="16">
    <cellStyle name="Normal" xfId="6" xr:uid="{00000000-0005-0000-0000-000000000000}"/>
    <cellStyle name="Normal 2" xfId="9" xr:uid="{00000000-0005-0000-0000-000000000000}"/>
    <cellStyle name="桁区切り" xfId="7" builtinId="6"/>
    <cellStyle name="桁区切り 2" xfId="2" xr:uid="{00000000-0005-0000-0000-000001000000}"/>
    <cellStyle name="桁区切り 2 2" xfId="3" xr:uid="{00000000-0005-0000-0000-000002000000}"/>
    <cellStyle name="桁区切り 2 2 2" xfId="11" xr:uid="{00000000-0005-0000-0000-000002000000}"/>
    <cellStyle name="桁区切り 2 3" xfId="10" xr:uid="{00000000-0005-0000-0000-000001000000}"/>
    <cellStyle name="桁区切り 3" xfId="4" xr:uid="{00000000-0005-0000-0000-000003000000}"/>
    <cellStyle name="桁区切り 3 2" xfId="12" xr:uid="{00000000-0005-0000-0000-000003000000}"/>
    <cellStyle name="桁区切り 4" xfId="15" xr:uid="{00000000-0005-0000-0000-000036000000}"/>
    <cellStyle name="標準" xfId="0" builtinId="0"/>
    <cellStyle name="標準 2" xfId="1" xr:uid="{00000000-0005-0000-0000-000005000000}"/>
    <cellStyle name="標準 2 2" xfId="5" xr:uid="{00000000-0005-0000-0000-000006000000}"/>
    <cellStyle name="標準 2 2 2" xfId="14" xr:uid="{00000000-0005-0000-0000-000006000000}"/>
    <cellStyle name="標準 2 3" xfId="13" xr:uid="{00000000-0005-0000-0000-000005000000}"/>
    <cellStyle name="標準 3" xfId="8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AF244-123C-42AF-9B44-259DF45B24DC}">
  <sheetPr codeName="Sheet6">
    <tabColor rgb="FF92D050"/>
  </sheetPr>
  <dimension ref="A1:BL317"/>
  <sheetViews>
    <sheetView tabSelected="1" view="pageBreakPreview" zoomScaleNormal="100" zoomScaleSheetLayoutView="100" workbookViewId="0">
      <pane xSplit="2" ySplit="4" topLeftCell="C126" activePane="bottomRight" state="frozen"/>
      <selection pane="topRight" activeCell="C1" sqref="C1"/>
      <selection pane="bottomLeft" activeCell="A5" sqref="A5"/>
      <selection pane="bottomRight" activeCell="P135" sqref="P135"/>
    </sheetView>
  </sheetViews>
  <sheetFormatPr defaultColWidth="9" defaultRowHeight="12"/>
  <cols>
    <col min="1" max="1" width="5.36328125" style="32" customWidth="1"/>
    <col min="2" max="2" width="19" style="33" bestFit="1" customWidth="1"/>
    <col min="3" max="3" width="8.7265625" style="25" bestFit="1" customWidth="1"/>
    <col min="4" max="4" width="8.7265625" style="28" bestFit="1" customWidth="1"/>
    <col min="5" max="5" width="10.36328125" style="25" bestFit="1" customWidth="1"/>
    <col min="6" max="6" width="7.26953125" style="26" customWidth="1"/>
    <col min="7" max="7" width="10.08984375" style="52" customWidth="1"/>
    <col min="8" max="8" width="10.26953125" style="24" bestFit="1" customWidth="1"/>
    <col min="9" max="9" width="12.08984375" style="24" customWidth="1"/>
    <col min="10" max="10" width="8.7265625" style="24" bestFit="1" customWidth="1"/>
    <col min="11" max="11" width="5.36328125" style="25" bestFit="1" customWidth="1"/>
    <col min="12" max="12" width="9.7265625" style="26" customWidth="1"/>
    <col min="13" max="13" width="9.36328125" style="28" bestFit="1" customWidth="1"/>
    <col min="14" max="14" width="8.08984375" style="53" bestFit="1" customWidth="1"/>
    <col min="15" max="17" width="9" style="3"/>
    <col min="18" max="18" width="1.26953125" style="3" hidden="1" customWidth="1"/>
    <col min="19" max="19" width="4.36328125" style="3" hidden="1" customWidth="1"/>
    <col min="20" max="20" width="14.36328125" style="3" hidden="1" customWidth="1"/>
    <col min="21" max="22" width="8.08984375" style="3" hidden="1" customWidth="1"/>
    <col min="23" max="23" width="8.26953125" style="3" hidden="1" customWidth="1"/>
    <col min="24" max="25" width="4.7265625" style="3" hidden="1" customWidth="1"/>
    <col min="26" max="26" width="9.6328125" style="3" hidden="1" customWidth="1"/>
    <col min="27" max="28" width="9.08984375" style="3" hidden="1" customWidth="1"/>
    <col min="29" max="29" width="9" style="3" hidden="1" customWidth="1"/>
    <col min="30" max="30" width="8.36328125" style="3" hidden="1" customWidth="1"/>
    <col min="31" max="34" width="6.36328125" style="3" hidden="1" customWidth="1"/>
    <col min="35" max="35" width="1.26953125" style="3" customWidth="1"/>
    <col min="36" max="16384" width="9" style="3"/>
  </cols>
  <sheetData>
    <row r="1" spans="1:57" ht="30" customHeight="1" thickBot="1">
      <c r="A1" s="27" t="s">
        <v>506</v>
      </c>
      <c r="B1" s="2"/>
      <c r="C1" s="656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S1" s="200" t="s">
        <v>420</v>
      </c>
      <c r="T1" s="199"/>
    </row>
    <row r="2" spans="1:57" s="5" customFormat="1" ht="13.5" customHeight="1">
      <c r="A2" s="658"/>
      <c r="B2" s="661" t="s">
        <v>453</v>
      </c>
      <c r="C2" s="664" t="s">
        <v>507</v>
      </c>
      <c r="D2" s="665"/>
      <c r="E2" s="666" t="s">
        <v>508</v>
      </c>
      <c r="F2" s="664"/>
      <c r="G2" s="665"/>
      <c r="H2" s="667" t="s">
        <v>509</v>
      </c>
      <c r="I2" s="668"/>
      <c r="J2" s="669" t="s">
        <v>510</v>
      </c>
      <c r="K2" s="666" t="s">
        <v>511</v>
      </c>
      <c r="L2" s="664"/>
      <c r="M2" s="665"/>
      <c r="N2" s="672" t="s">
        <v>512</v>
      </c>
      <c r="S2" s="658"/>
      <c r="T2" s="661" t="s">
        <v>453</v>
      </c>
      <c r="U2" s="664" t="s">
        <v>507</v>
      </c>
      <c r="V2" s="665"/>
      <c r="W2" s="666" t="s">
        <v>508</v>
      </c>
      <c r="X2" s="664"/>
      <c r="Y2" s="665"/>
      <c r="Z2" s="669" t="s">
        <v>513</v>
      </c>
      <c r="AA2" s="669" t="s">
        <v>510</v>
      </c>
      <c r="AB2" s="666" t="s">
        <v>511</v>
      </c>
      <c r="AC2" s="664"/>
      <c r="AD2" s="665"/>
      <c r="AE2" s="672" t="s">
        <v>512</v>
      </c>
      <c r="AF2" s="677" t="s">
        <v>514</v>
      </c>
      <c r="AG2" s="677"/>
      <c r="AH2" s="678"/>
    </row>
    <row r="3" spans="1:57" s="5" customFormat="1" ht="13.5" customHeight="1">
      <c r="A3" s="659"/>
      <c r="B3" s="662"/>
      <c r="C3" s="679" t="s">
        <v>515</v>
      </c>
      <c r="D3" s="681" t="s">
        <v>516</v>
      </c>
      <c r="E3" s="683" t="s">
        <v>517</v>
      </c>
      <c r="F3" s="685" t="s">
        <v>518</v>
      </c>
      <c r="G3" s="686"/>
      <c r="H3" s="687" t="s">
        <v>519</v>
      </c>
      <c r="I3" s="689" t="s">
        <v>520</v>
      </c>
      <c r="J3" s="670"/>
      <c r="K3" s="683" t="s">
        <v>521</v>
      </c>
      <c r="L3" s="675" t="s">
        <v>522</v>
      </c>
      <c r="M3" s="703" t="s">
        <v>523</v>
      </c>
      <c r="N3" s="673"/>
      <c r="S3" s="659"/>
      <c r="T3" s="662"/>
      <c r="U3" s="679" t="s">
        <v>515</v>
      </c>
      <c r="V3" s="681" t="s">
        <v>516</v>
      </c>
      <c r="W3" s="683" t="s">
        <v>517</v>
      </c>
      <c r="X3" s="685" t="s">
        <v>518</v>
      </c>
      <c r="Y3" s="686"/>
      <c r="Z3" s="691"/>
      <c r="AA3" s="670"/>
      <c r="AB3" s="683" t="s">
        <v>521</v>
      </c>
      <c r="AC3" s="675" t="s">
        <v>522</v>
      </c>
      <c r="AD3" s="703" t="s">
        <v>523</v>
      </c>
      <c r="AE3" s="673"/>
      <c r="AF3" s="707" t="s">
        <v>524</v>
      </c>
      <c r="AG3" s="709" t="s">
        <v>525</v>
      </c>
      <c r="AH3" s="693" t="s">
        <v>526</v>
      </c>
    </row>
    <row r="4" spans="1:57" s="5" customFormat="1" ht="20.25" customHeight="1" thickBot="1">
      <c r="A4" s="660"/>
      <c r="B4" s="663"/>
      <c r="C4" s="680"/>
      <c r="D4" s="682"/>
      <c r="E4" s="684"/>
      <c r="F4" s="37" t="s">
        <v>527</v>
      </c>
      <c r="G4" s="38" t="s">
        <v>528</v>
      </c>
      <c r="H4" s="688"/>
      <c r="I4" s="690"/>
      <c r="J4" s="671"/>
      <c r="K4" s="684"/>
      <c r="L4" s="676"/>
      <c r="M4" s="704"/>
      <c r="N4" s="674"/>
      <c r="S4" s="660"/>
      <c r="T4" s="663"/>
      <c r="U4" s="680"/>
      <c r="V4" s="682"/>
      <c r="W4" s="684"/>
      <c r="X4" s="37" t="s">
        <v>527</v>
      </c>
      <c r="Y4" s="38" t="s">
        <v>528</v>
      </c>
      <c r="Z4" s="692"/>
      <c r="AA4" s="671"/>
      <c r="AB4" s="684"/>
      <c r="AC4" s="676"/>
      <c r="AD4" s="704"/>
      <c r="AE4" s="674"/>
      <c r="AF4" s="708"/>
      <c r="AG4" s="710"/>
      <c r="AH4" s="694"/>
    </row>
    <row r="5" spans="1:57" ht="18" customHeight="1">
      <c r="A5" s="308" t="s">
        <v>498</v>
      </c>
      <c r="B5" s="40" t="s">
        <v>499</v>
      </c>
      <c r="C5" s="179">
        <v>15183</v>
      </c>
      <c r="D5" s="369">
        <v>2041</v>
      </c>
      <c r="E5" s="179">
        <v>51784</v>
      </c>
      <c r="F5" s="695">
        <v>10</v>
      </c>
      <c r="G5" s="697">
        <v>30</v>
      </c>
      <c r="H5" s="695">
        <v>58693</v>
      </c>
      <c r="I5" s="700">
        <v>43235</v>
      </c>
      <c r="J5" s="370">
        <v>13760</v>
      </c>
      <c r="K5" s="371">
        <v>7</v>
      </c>
      <c r="L5" s="372" t="s">
        <v>529</v>
      </c>
      <c r="M5" s="373">
        <v>7518</v>
      </c>
      <c r="N5" s="374" t="s">
        <v>103</v>
      </c>
      <c r="O5" s="194"/>
      <c r="P5" s="194"/>
      <c r="Q5" s="194"/>
      <c r="R5" s="194"/>
      <c r="S5" s="308" t="s">
        <v>498</v>
      </c>
      <c r="T5" s="40" t="s">
        <v>499</v>
      </c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94"/>
      <c r="AF5" s="194"/>
      <c r="AG5" s="194"/>
      <c r="AH5" s="375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</row>
    <row r="6" spans="1:57" ht="18" customHeight="1">
      <c r="A6" s="202" t="s">
        <v>501</v>
      </c>
      <c r="B6" s="278" t="s">
        <v>502</v>
      </c>
      <c r="C6" s="371" t="s">
        <v>500</v>
      </c>
      <c r="D6" s="369" t="s">
        <v>500</v>
      </c>
      <c r="E6" s="371">
        <v>3731</v>
      </c>
      <c r="F6" s="695"/>
      <c r="G6" s="698"/>
      <c r="H6" s="695"/>
      <c r="I6" s="701"/>
      <c r="J6" s="370">
        <v>1148</v>
      </c>
      <c r="K6" s="371">
        <v>0</v>
      </c>
      <c r="L6" s="616" t="s">
        <v>503</v>
      </c>
      <c r="M6" s="377" t="s">
        <v>503</v>
      </c>
      <c r="N6" s="374" t="s">
        <v>103</v>
      </c>
      <c r="S6" s="202" t="s">
        <v>501</v>
      </c>
      <c r="T6" s="278" t="s">
        <v>502</v>
      </c>
      <c r="U6" s="4"/>
      <c r="V6" s="4"/>
      <c r="W6" s="4"/>
      <c r="X6" s="4"/>
      <c r="Y6" s="4"/>
      <c r="Z6" s="4"/>
      <c r="AA6" s="4"/>
      <c r="AB6" s="4"/>
      <c r="AC6" s="4"/>
      <c r="AD6" s="4"/>
      <c r="AH6" s="268"/>
    </row>
    <row r="7" spans="1:57" ht="18" customHeight="1" thickBot="1">
      <c r="A7" s="203" t="s">
        <v>3</v>
      </c>
      <c r="B7" s="378" t="s">
        <v>4</v>
      </c>
      <c r="C7" s="201">
        <v>17945</v>
      </c>
      <c r="D7" s="379">
        <v>2489</v>
      </c>
      <c r="E7" s="201">
        <v>19703</v>
      </c>
      <c r="F7" s="696"/>
      <c r="G7" s="699"/>
      <c r="H7" s="696"/>
      <c r="I7" s="702"/>
      <c r="J7" s="380">
        <v>18509</v>
      </c>
      <c r="K7" s="201">
        <v>4</v>
      </c>
      <c r="L7" s="381" t="s">
        <v>530</v>
      </c>
      <c r="M7" s="382">
        <v>5762</v>
      </c>
      <c r="N7" s="383" t="s">
        <v>26</v>
      </c>
      <c r="S7" s="202" t="s">
        <v>3</v>
      </c>
      <c r="T7" s="278" t="s">
        <v>4</v>
      </c>
      <c r="U7" s="4"/>
      <c r="V7" s="4"/>
      <c r="W7" s="4"/>
      <c r="X7" s="4"/>
      <c r="Y7" s="4"/>
      <c r="Z7" s="4"/>
      <c r="AA7" s="4"/>
      <c r="AB7" s="4"/>
      <c r="AC7" s="4"/>
      <c r="AD7" s="4"/>
      <c r="AH7" s="268"/>
    </row>
    <row r="8" spans="1:57" s="182" customFormat="1" ht="18" customHeight="1" thickBot="1">
      <c r="A8" s="711" t="s">
        <v>5</v>
      </c>
      <c r="B8" s="712"/>
      <c r="C8" s="206">
        <f>SUM(C5:C7)</f>
        <v>33128</v>
      </c>
      <c r="D8" s="312">
        <f>SUM(D5:D7)</f>
        <v>4530</v>
      </c>
      <c r="E8" s="206">
        <f>SUM(E5:E7)</f>
        <v>75218</v>
      </c>
      <c r="F8" s="208"/>
      <c r="G8" s="207"/>
      <c r="H8" s="208">
        <f>SUM(H5:H7)</f>
        <v>58693</v>
      </c>
      <c r="I8" s="384">
        <f>SUM(I5:I7)</f>
        <v>43235</v>
      </c>
      <c r="J8" s="309">
        <f>SUM(J5:J7)</f>
        <v>33417</v>
      </c>
      <c r="K8" s="206">
        <f>SUM(K5:K7)</f>
        <v>11</v>
      </c>
      <c r="L8" s="208"/>
      <c r="M8" s="207">
        <f>SUM(M5:M7)</f>
        <v>13280</v>
      </c>
      <c r="N8" s="385"/>
      <c r="S8" s="711" t="s">
        <v>5</v>
      </c>
      <c r="T8" s="712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H8" s="269"/>
    </row>
    <row r="9" spans="1:57" s="10" customFormat="1" ht="18" customHeight="1">
      <c r="A9" s="7" t="s">
        <v>1</v>
      </c>
      <c r="B9" s="170" t="s">
        <v>6</v>
      </c>
      <c r="C9" s="87">
        <v>490</v>
      </c>
      <c r="D9" s="89">
        <v>309</v>
      </c>
      <c r="E9" s="126">
        <v>2671</v>
      </c>
      <c r="F9" s="386">
        <v>10</v>
      </c>
      <c r="G9" s="180" t="s">
        <v>500</v>
      </c>
      <c r="H9" s="127">
        <v>103</v>
      </c>
      <c r="I9" s="125">
        <v>0</v>
      </c>
      <c r="J9" s="130">
        <v>381</v>
      </c>
      <c r="K9" s="87">
        <v>2</v>
      </c>
      <c r="L9" s="127" t="s">
        <v>531</v>
      </c>
      <c r="M9" s="131" t="s">
        <v>497</v>
      </c>
      <c r="N9" s="387" t="s">
        <v>500</v>
      </c>
      <c r="S9" s="7" t="s">
        <v>1</v>
      </c>
      <c r="T9" s="170" t="s">
        <v>6</v>
      </c>
      <c r="U9" s="211"/>
      <c r="V9" s="211"/>
      <c r="W9" s="211"/>
      <c r="X9" s="211"/>
      <c r="Y9" s="211"/>
      <c r="Z9" s="211"/>
      <c r="AA9" s="211"/>
      <c r="AB9" s="211"/>
      <c r="AC9" s="211"/>
      <c r="AD9" s="211"/>
      <c r="AH9" s="388"/>
    </row>
    <row r="10" spans="1:57" ht="18" customHeight="1">
      <c r="A10" s="146">
        <v>2</v>
      </c>
      <c r="B10" s="152" t="s">
        <v>7</v>
      </c>
      <c r="C10" s="108">
        <v>0</v>
      </c>
      <c r="D10" s="389">
        <v>22</v>
      </c>
      <c r="E10" s="110">
        <v>70</v>
      </c>
      <c r="F10" s="390">
        <v>10</v>
      </c>
      <c r="G10" s="111" t="s">
        <v>500</v>
      </c>
      <c r="H10" s="391">
        <v>0</v>
      </c>
      <c r="I10" s="644" t="s">
        <v>500</v>
      </c>
      <c r="J10" s="109">
        <v>4165</v>
      </c>
      <c r="K10" s="108">
        <v>0</v>
      </c>
      <c r="L10" s="646" t="s">
        <v>503</v>
      </c>
      <c r="M10" s="392" t="s">
        <v>503</v>
      </c>
      <c r="N10" s="393" t="s">
        <v>503</v>
      </c>
      <c r="S10" s="146">
        <v>2</v>
      </c>
      <c r="T10" s="40" t="s">
        <v>7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H10" s="268"/>
    </row>
    <row r="11" spans="1:57" ht="18" customHeight="1">
      <c r="A11" s="148">
        <v>3</v>
      </c>
      <c r="B11" s="176" t="s">
        <v>8</v>
      </c>
      <c r="C11" s="141">
        <v>19</v>
      </c>
      <c r="D11" s="88">
        <v>0</v>
      </c>
      <c r="E11" s="142" t="s">
        <v>503</v>
      </c>
      <c r="F11" s="142" t="s">
        <v>503</v>
      </c>
      <c r="G11" s="143" t="s">
        <v>503</v>
      </c>
      <c r="H11" s="60">
        <v>0</v>
      </c>
      <c r="I11" s="61" t="s">
        <v>503</v>
      </c>
      <c r="J11" s="96" t="s">
        <v>503</v>
      </c>
      <c r="K11" s="144">
        <v>1</v>
      </c>
      <c r="L11" s="616" t="s">
        <v>503</v>
      </c>
      <c r="M11" s="622">
        <v>80</v>
      </c>
      <c r="N11" s="150" t="s">
        <v>503</v>
      </c>
      <c r="S11" s="151">
        <v>3</v>
      </c>
      <c r="T11" s="19" t="s">
        <v>8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H11" s="268"/>
    </row>
    <row r="12" spans="1:57" ht="18" customHeight="1">
      <c r="A12" s="148">
        <v>4</v>
      </c>
      <c r="B12" s="394" t="s">
        <v>9</v>
      </c>
      <c r="C12" s="126">
        <v>4</v>
      </c>
      <c r="D12" s="128">
        <v>65</v>
      </c>
      <c r="E12" s="126">
        <v>629</v>
      </c>
      <c r="F12" s="129">
        <v>10</v>
      </c>
      <c r="G12" s="131">
        <v>50</v>
      </c>
      <c r="H12" s="127" t="s">
        <v>500</v>
      </c>
      <c r="I12" s="125" t="s">
        <v>500</v>
      </c>
      <c r="J12" s="130">
        <v>692</v>
      </c>
      <c r="K12" s="126">
        <v>0</v>
      </c>
      <c r="L12" s="647" t="s">
        <v>500</v>
      </c>
      <c r="M12" s="395" t="s">
        <v>500</v>
      </c>
      <c r="N12" s="387" t="s">
        <v>500</v>
      </c>
      <c r="S12" s="151">
        <v>4</v>
      </c>
      <c r="T12" s="40" t="s">
        <v>9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H12" s="268"/>
    </row>
    <row r="13" spans="1:57" ht="18" customHeight="1">
      <c r="A13" s="151">
        <v>5</v>
      </c>
      <c r="B13" s="174" t="s">
        <v>10</v>
      </c>
      <c r="C13" s="214">
        <v>133</v>
      </c>
      <c r="D13" s="285">
        <v>0</v>
      </c>
      <c r="E13" s="214" t="s">
        <v>500</v>
      </c>
      <c r="F13" s="396" t="s">
        <v>500</v>
      </c>
      <c r="G13" s="321" t="s">
        <v>500</v>
      </c>
      <c r="H13" s="223">
        <v>538</v>
      </c>
      <c r="I13" s="290">
        <v>103</v>
      </c>
      <c r="J13" s="284">
        <v>0</v>
      </c>
      <c r="K13" s="214">
        <v>4</v>
      </c>
      <c r="L13" s="218" t="s">
        <v>532</v>
      </c>
      <c r="M13" s="621">
        <v>312</v>
      </c>
      <c r="N13" s="397" t="s">
        <v>500</v>
      </c>
      <c r="S13" s="151">
        <v>5</v>
      </c>
      <c r="T13" s="40" t="s">
        <v>10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H13" s="268"/>
    </row>
    <row r="14" spans="1:57" ht="18" customHeight="1">
      <c r="A14" s="148">
        <v>6</v>
      </c>
      <c r="B14" s="394" t="s">
        <v>11</v>
      </c>
      <c r="C14" s="204">
        <v>412</v>
      </c>
      <c r="D14" s="398">
        <v>14</v>
      </c>
      <c r="E14" s="236">
        <v>2546</v>
      </c>
      <c r="F14" s="95">
        <v>35</v>
      </c>
      <c r="G14" s="310">
        <v>80</v>
      </c>
      <c r="H14" s="273">
        <v>120</v>
      </c>
      <c r="I14" s="276" t="s">
        <v>500</v>
      </c>
      <c r="J14" s="331">
        <v>371</v>
      </c>
      <c r="K14" s="204">
        <v>4</v>
      </c>
      <c r="L14" s="218"/>
      <c r="M14" s="621"/>
      <c r="N14" s="400" t="s">
        <v>26</v>
      </c>
      <c r="S14" s="151">
        <v>6</v>
      </c>
      <c r="T14" s="40" t="s">
        <v>11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H14" s="268"/>
    </row>
    <row r="15" spans="1:57" ht="18" customHeight="1">
      <c r="A15" s="151">
        <v>7</v>
      </c>
      <c r="B15" s="152" t="s">
        <v>12</v>
      </c>
      <c r="C15" s="270">
        <v>1</v>
      </c>
      <c r="D15" s="401">
        <v>18</v>
      </c>
      <c r="E15" s="213" t="s">
        <v>500</v>
      </c>
      <c r="F15" s="119" t="s">
        <v>500</v>
      </c>
      <c r="G15" s="64" t="s">
        <v>500</v>
      </c>
      <c r="H15" s="271">
        <v>16</v>
      </c>
      <c r="I15" s="277" t="s">
        <v>500</v>
      </c>
      <c r="J15" s="320">
        <v>0</v>
      </c>
      <c r="K15" s="270">
        <v>0</v>
      </c>
      <c r="L15" s="616" t="s">
        <v>500</v>
      </c>
      <c r="M15" s="622" t="s">
        <v>500</v>
      </c>
      <c r="N15" s="402" t="s">
        <v>500</v>
      </c>
      <c r="S15" s="151">
        <v>7</v>
      </c>
      <c r="T15" s="40" t="s">
        <v>12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H15" s="268"/>
    </row>
    <row r="16" spans="1:57" ht="18" customHeight="1" thickBot="1">
      <c r="A16" s="153">
        <v>8</v>
      </c>
      <c r="B16" s="154" t="s">
        <v>13</v>
      </c>
      <c r="C16" s="403">
        <v>90</v>
      </c>
      <c r="D16" s="404">
        <v>61</v>
      </c>
      <c r="E16" s="311">
        <v>2935</v>
      </c>
      <c r="F16" s="405">
        <v>0</v>
      </c>
      <c r="G16" s="406">
        <v>0</v>
      </c>
      <c r="H16" s="407">
        <v>0</v>
      </c>
      <c r="I16" s="290" t="s">
        <v>500</v>
      </c>
      <c r="J16" s="409">
        <v>49</v>
      </c>
      <c r="K16" s="403">
        <v>5</v>
      </c>
      <c r="L16" s="648" t="s">
        <v>531</v>
      </c>
      <c r="M16" s="645" t="s">
        <v>497</v>
      </c>
      <c r="N16" s="410" t="s">
        <v>26</v>
      </c>
      <c r="S16" s="181">
        <v>8</v>
      </c>
      <c r="T16" s="278" t="s">
        <v>13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H16" s="268"/>
    </row>
    <row r="17" spans="1:34" s="6" customFormat="1" ht="18" customHeight="1" thickBot="1">
      <c r="A17" s="713" t="s">
        <v>14</v>
      </c>
      <c r="B17" s="714"/>
      <c r="C17" s="206">
        <f>SUM(C9:C16)</f>
        <v>1149</v>
      </c>
      <c r="D17" s="312">
        <f>SUM(D9:D16)</f>
        <v>489</v>
      </c>
      <c r="E17" s="206">
        <f>SUM(E9:E16)</f>
        <v>8851</v>
      </c>
      <c r="F17" s="209"/>
      <c r="G17" s="207"/>
      <c r="H17" s="208">
        <f>SUM(H9:H16)</f>
        <v>777</v>
      </c>
      <c r="I17" s="384">
        <f>SUM(I9:I16)</f>
        <v>103</v>
      </c>
      <c r="J17" s="309">
        <f>SUM(J9:J16)</f>
        <v>5658</v>
      </c>
      <c r="K17" s="206">
        <f>SUM(K9:K16)</f>
        <v>16</v>
      </c>
      <c r="L17" s="208"/>
      <c r="M17" s="207">
        <f>SUM(M9:M16)</f>
        <v>392</v>
      </c>
      <c r="N17" s="385"/>
      <c r="S17" s="715" t="s">
        <v>14</v>
      </c>
      <c r="T17" s="716"/>
      <c r="U17" s="225"/>
      <c r="V17" s="225"/>
      <c r="W17" s="225"/>
      <c r="X17" s="225"/>
      <c r="Y17" s="225"/>
      <c r="Z17" s="225"/>
      <c r="AA17" s="225"/>
      <c r="AB17" s="225"/>
      <c r="AC17" s="225"/>
      <c r="AD17" s="225"/>
      <c r="AH17" s="411"/>
    </row>
    <row r="18" spans="1:34" s="6" customFormat="1" ht="18" customHeight="1">
      <c r="A18" s="155" t="s">
        <v>1</v>
      </c>
      <c r="B18" s="156" t="s">
        <v>15</v>
      </c>
      <c r="C18" s="224">
        <f>SUM(C19:C43)</f>
        <v>8991</v>
      </c>
      <c r="D18" s="222">
        <f>SUM(D19:D43)</f>
        <v>7599</v>
      </c>
      <c r="E18" s="251">
        <f>SUM(E19:E43)</f>
        <v>148283</v>
      </c>
      <c r="F18" s="412"/>
      <c r="G18" s="216"/>
      <c r="H18" s="315">
        <f>SUM(H19:H43)</f>
        <v>3101916</v>
      </c>
      <c r="I18" s="413">
        <v>2754819</v>
      </c>
      <c r="J18" s="313">
        <f>SUM(J19:J43)</f>
        <v>75337</v>
      </c>
      <c r="K18" s="251">
        <f>SUM(K19:K43)</f>
        <v>75</v>
      </c>
      <c r="L18" s="315"/>
      <c r="M18" s="216">
        <f>SUM(M19:M43)</f>
        <v>71197</v>
      </c>
      <c r="N18" s="414"/>
      <c r="S18" s="8" t="s">
        <v>1</v>
      </c>
      <c r="T18" s="415" t="s">
        <v>15</v>
      </c>
      <c r="U18" s="217">
        <f>C18</f>
        <v>8991</v>
      </c>
      <c r="V18" s="217">
        <f>D18</f>
        <v>7599</v>
      </c>
      <c r="W18" s="217">
        <f>E18</f>
        <v>148283</v>
      </c>
      <c r="X18" s="217"/>
      <c r="Y18" s="217"/>
      <c r="Z18" s="217">
        <f>H18</f>
        <v>3101916</v>
      </c>
      <c r="AA18" s="217">
        <f>J18</f>
        <v>75337</v>
      </c>
      <c r="AB18" s="217">
        <f>K18</f>
        <v>75</v>
      </c>
      <c r="AC18" s="217"/>
      <c r="AD18" s="217">
        <f>M18</f>
        <v>71197</v>
      </c>
      <c r="AE18" s="185"/>
      <c r="AF18" s="185"/>
      <c r="AG18" s="185"/>
      <c r="AH18" s="411"/>
    </row>
    <row r="19" spans="1:34" ht="18" customHeight="1">
      <c r="A19" s="157" t="s">
        <v>16</v>
      </c>
      <c r="B19" s="394" t="s">
        <v>17</v>
      </c>
      <c r="C19" s="63">
        <v>3105</v>
      </c>
      <c r="D19" s="93">
        <v>1389</v>
      </c>
      <c r="E19" s="116">
        <v>78911</v>
      </c>
      <c r="F19" s="416">
        <v>10</v>
      </c>
      <c r="G19" s="316">
        <v>50</v>
      </c>
      <c r="H19" s="65">
        <f>22834+401037</f>
        <v>423871</v>
      </c>
      <c r="I19" s="59">
        <f>22834+353778</f>
        <v>376612</v>
      </c>
      <c r="J19" s="115">
        <v>17462</v>
      </c>
      <c r="K19" s="63">
        <v>15</v>
      </c>
      <c r="L19" s="65" t="s">
        <v>533</v>
      </c>
      <c r="M19" s="316">
        <v>16143</v>
      </c>
      <c r="N19" s="417" t="s">
        <v>26</v>
      </c>
      <c r="S19" s="146" t="s">
        <v>16</v>
      </c>
      <c r="T19" s="40" t="s">
        <v>17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H19" s="268"/>
    </row>
    <row r="20" spans="1:34" ht="18" customHeight="1">
      <c r="A20" s="157" t="s">
        <v>19</v>
      </c>
      <c r="B20" s="394" t="s">
        <v>20</v>
      </c>
      <c r="C20" s="63">
        <v>598</v>
      </c>
      <c r="D20" s="93">
        <v>628</v>
      </c>
      <c r="E20" s="116">
        <v>4685</v>
      </c>
      <c r="F20" s="416">
        <v>10</v>
      </c>
      <c r="G20" s="316">
        <v>50</v>
      </c>
      <c r="H20" s="65">
        <v>252427</v>
      </c>
      <c r="I20" s="59">
        <v>228255</v>
      </c>
      <c r="J20" s="115">
        <v>5473</v>
      </c>
      <c r="K20" s="63">
        <v>3</v>
      </c>
      <c r="L20" s="65" t="s">
        <v>533</v>
      </c>
      <c r="M20" s="316">
        <v>2120</v>
      </c>
      <c r="N20" s="397" t="s">
        <v>26</v>
      </c>
      <c r="S20" s="146" t="s">
        <v>19</v>
      </c>
      <c r="T20" s="40" t="s">
        <v>20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H20" s="268"/>
    </row>
    <row r="21" spans="1:34" ht="18" customHeight="1">
      <c r="A21" s="187" t="s">
        <v>21</v>
      </c>
      <c r="B21" s="418" t="s">
        <v>22</v>
      </c>
      <c r="C21" s="63">
        <v>413</v>
      </c>
      <c r="D21" s="93">
        <v>632</v>
      </c>
      <c r="E21" s="116">
        <v>3549</v>
      </c>
      <c r="F21" s="416">
        <v>10</v>
      </c>
      <c r="G21" s="316">
        <v>50</v>
      </c>
      <c r="H21" s="65">
        <v>205591</v>
      </c>
      <c r="I21" s="59">
        <v>182439</v>
      </c>
      <c r="J21" s="115">
        <v>9080</v>
      </c>
      <c r="K21" s="63">
        <v>3</v>
      </c>
      <c r="L21" s="65" t="s">
        <v>533</v>
      </c>
      <c r="M21" s="316">
        <v>1370</v>
      </c>
      <c r="N21" s="419" t="s">
        <v>26</v>
      </c>
      <c r="S21" s="146" t="s">
        <v>21</v>
      </c>
      <c r="T21" s="40" t="s">
        <v>22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H21" s="268"/>
    </row>
    <row r="22" spans="1:34" ht="18" customHeight="1">
      <c r="A22" s="157" t="s">
        <v>23</v>
      </c>
      <c r="B22" s="394" t="s">
        <v>410</v>
      </c>
      <c r="C22" s="63">
        <v>52</v>
      </c>
      <c r="D22" s="93" t="s">
        <v>497</v>
      </c>
      <c r="E22" s="116">
        <v>685</v>
      </c>
      <c r="F22" s="416">
        <v>10</v>
      </c>
      <c r="G22" s="316" t="s">
        <v>500</v>
      </c>
      <c r="H22" s="65">
        <v>78832</v>
      </c>
      <c r="I22" s="59">
        <v>72750</v>
      </c>
      <c r="J22" s="115">
        <v>1133</v>
      </c>
      <c r="K22" s="63">
        <v>2</v>
      </c>
      <c r="L22" s="65" t="s">
        <v>533</v>
      </c>
      <c r="M22" s="316">
        <v>221</v>
      </c>
      <c r="N22" s="397" t="s">
        <v>500</v>
      </c>
      <c r="S22" s="146" t="s">
        <v>23</v>
      </c>
      <c r="T22" s="40" t="s">
        <v>410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H22" s="268"/>
    </row>
    <row r="23" spans="1:34" ht="18" customHeight="1">
      <c r="A23" s="157" t="s">
        <v>24</v>
      </c>
      <c r="B23" s="394" t="s">
        <v>25</v>
      </c>
      <c r="C23" s="63">
        <v>843</v>
      </c>
      <c r="D23" s="93">
        <v>491</v>
      </c>
      <c r="E23" s="116">
        <v>15342</v>
      </c>
      <c r="F23" s="416">
        <v>10</v>
      </c>
      <c r="G23" s="316">
        <v>50</v>
      </c>
      <c r="H23" s="65">
        <v>286568</v>
      </c>
      <c r="I23" s="59">
        <v>260415</v>
      </c>
      <c r="J23" s="115">
        <v>4531</v>
      </c>
      <c r="K23" s="63">
        <v>4</v>
      </c>
      <c r="L23" s="65" t="s">
        <v>534</v>
      </c>
      <c r="M23" s="316">
        <v>8814</v>
      </c>
      <c r="N23" s="417" t="s">
        <v>26</v>
      </c>
      <c r="S23" s="146" t="s">
        <v>24</v>
      </c>
      <c r="T23" s="40" t="s">
        <v>25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H23" s="268"/>
    </row>
    <row r="24" spans="1:34" ht="18" customHeight="1">
      <c r="A24" s="157" t="s">
        <v>27</v>
      </c>
      <c r="B24" s="149" t="s">
        <v>30</v>
      </c>
      <c r="C24" s="63">
        <v>543</v>
      </c>
      <c r="D24" s="93">
        <v>1014</v>
      </c>
      <c r="E24" s="115">
        <v>3807</v>
      </c>
      <c r="F24" s="416">
        <v>10</v>
      </c>
      <c r="G24" s="316" t="s">
        <v>500</v>
      </c>
      <c r="H24" s="117">
        <v>110484</v>
      </c>
      <c r="I24" s="59">
        <v>88470</v>
      </c>
      <c r="J24" s="115">
        <v>2765</v>
      </c>
      <c r="K24" s="63">
        <v>4</v>
      </c>
      <c r="L24" s="65" t="s">
        <v>533</v>
      </c>
      <c r="M24" s="316">
        <v>3904</v>
      </c>
      <c r="N24" s="417" t="s">
        <v>26</v>
      </c>
      <c r="S24" s="146" t="s">
        <v>27</v>
      </c>
      <c r="T24" s="16" t="s">
        <v>30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H24" s="268"/>
    </row>
    <row r="25" spans="1:34" ht="18" customHeight="1">
      <c r="A25" s="157" t="s">
        <v>29</v>
      </c>
      <c r="B25" s="149" t="s">
        <v>28</v>
      </c>
      <c r="C25" s="63">
        <v>123</v>
      </c>
      <c r="D25" s="93" t="s">
        <v>497</v>
      </c>
      <c r="E25" s="116">
        <v>4307</v>
      </c>
      <c r="F25" s="416">
        <v>10</v>
      </c>
      <c r="G25" s="316" t="s">
        <v>500</v>
      </c>
      <c r="H25" s="65">
        <v>88973</v>
      </c>
      <c r="I25" s="59">
        <v>82938</v>
      </c>
      <c r="J25" s="115">
        <v>539</v>
      </c>
      <c r="K25" s="63">
        <v>5</v>
      </c>
      <c r="L25" s="65" t="s">
        <v>533</v>
      </c>
      <c r="M25" s="316">
        <v>3894</v>
      </c>
      <c r="N25" s="417" t="s">
        <v>26</v>
      </c>
      <c r="S25" s="146" t="s">
        <v>29</v>
      </c>
      <c r="T25" s="16" t="s">
        <v>28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H25" s="268"/>
    </row>
    <row r="26" spans="1:34" ht="18" customHeight="1">
      <c r="A26" s="157" t="s">
        <v>31</v>
      </c>
      <c r="B26" s="394" t="s">
        <v>32</v>
      </c>
      <c r="C26" s="63">
        <v>127</v>
      </c>
      <c r="D26" s="93" t="s">
        <v>497</v>
      </c>
      <c r="E26" s="116">
        <v>1191</v>
      </c>
      <c r="F26" s="416">
        <v>10</v>
      </c>
      <c r="G26" s="316" t="s">
        <v>500</v>
      </c>
      <c r="H26" s="65">
        <v>69575</v>
      </c>
      <c r="I26" s="59">
        <v>60320</v>
      </c>
      <c r="J26" s="115">
        <v>2184</v>
      </c>
      <c r="K26" s="63">
        <v>2</v>
      </c>
      <c r="L26" s="65" t="s">
        <v>533</v>
      </c>
      <c r="M26" s="316">
        <v>764</v>
      </c>
      <c r="N26" s="397" t="s">
        <v>500</v>
      </c>
      <c r="S26" s="146" t="s">
        <v>31</v>
      </c>
      <c r="T26" s="40" t="s">
        <v>32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H26" s="268"/>
    </row>
    <row r="27" spans="1:34" ht="18" customHeight="1">
      <c r="A27" s="157" t="s">
        <v>33</v>
      </c>
      <c r="B27" s="394" t="s">
        <v>34</v>
      </c>
      <c r="C27" s="63">
        <v>13</v>
      </c>
      <c r="D27" s="93" t="s">
        <v>497</v>
      </c>
      <c r="E27" s="116">
        <v>474</v>
      </c>
      <c r="F27" s="416">
        <v>10</v>
      </c>
      <c r="G27" s="316" t="s">
        <v>500</v>
      </c>
      <c r="H27" s="65">
        <v>45309</v>
      </c>
      <c r="I27" s="59">
        <v>41330</v>
      </c>
      <c r="J27" s="115">
        <v>540</v>
      </c>
      <c r="K27" s="63">
        <v>1</v>
      </c>
      <c r="L27" s="65" t="s">
        <v>533</v>
      </c>
      <c r="M27" s="316">
        <v>388</v>
      </c>
      <c r="N27" s="397" t="s">
        <v>500</v>
      </c>
      <c r="S27" s="146" t="s">
        <v>33</v>
      </c>
      <c r="T27" s="40" t="s">
        <v>34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H27" s="268"/>
    </row>
    <row r="28" spans="1:34" ht="18" customHeight="1">
      <c r="A28" s="157" t="s">
        <v>35</v>
      </c>
      <c r="B28" s="394" t="s">
        <v>36</v>
      </c>
      <c r="C28" s="63">
        <v>176</v>
      </c>
      <c r="D28" s="93">
        <v>658</v>
      </c>
      <c r="E28" s="116">
        <v>1730</v>
      </c>
      <c r="F28" s="416">
        <v>10</v>
      </c>
      <c r="G28" s="316" t="s">
        <v>500</v>
      </c>
      <c r="H28" s="65">
        <v>90905</v>
      </c>
      <c r="I28" s="59">
        <v>80362</v>
      </c>
      <c r="J28" s="115">
        <v>1332</v>
      </c>
      <c r="K28" s="63">
        <v>2</v>
      </c>
      <c r="L28" s="65" t="s">
        <v>533</v>
      </c>
      <c r="M28" s="316">
        <v>863</v>
      </c>
      <c r="N28" s="417" t="s">
        <v>26</v>
      </c>
      <c r="S28" s="146" t="s">
        <v>35</v>
      </c>
      <c r="T28" s="40" t="s">
        <v>36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H28" s="268"/>
    </row>
    <row r="29" spans="1:34" ht="18" customHeight="1">
      <c r="A29" s="157" t="s">
        <v>37</v>
      </c>
      <c r="B29" s="394" t="s">
        <v>38</v>
      </c>
      <c r="C29" s="63">
        <v>159</v>
      </c>
      <c r="D29" s="93" t="s">
        <v>497</v>
      </c>
      <c r="E29" s="116">
        <v>1674</v>
      </c>
      <c r="F29" s="416">
        <v>10</v>
      </c>
      <c r="G29" s="316" t="s">
        <v>500</v>
      </c>
      <c r="H29" s="65">
        <v>93688</v>
      </c>
      <c r="I29" s="59">
        <v>83982</v>
      </c>
      <c r="J29" s="115">
        <v>1190</v>
      </c>
      <c r="K29" s="63">
        <v>2</v>
      </c>
      <c r="L29" s="65" t="s">
        <v>533</v>
      </c>
      <c r="M29" s="316">
        <v>1444</v>
      </c>
      <c r="N29" s="397" t="s">
        <v>500</v>
      </c>
      <c r="S29" s="146" t="s">
        <v>37</v>
      </c>
      <c r="T29" s="40" t="s">
        <v>38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H29" s="268"/>
    </row>
    <row r="30" spans="1:34" ht="18" customHeight="1">
      <c r="A30" s="157" t="s">
        <v>39</v>
      </c>
      <c r="B30" s="394" t="s">
        <v>40</v>
      </c>
      <c r="C30" s="63">
        <v>59</v>
      </c>
      <c r="D30" s="93" t="s">
        <v>497</v>
      </c>
      <c r="E30" s="116">
        <v>628</v>
      </c>
      <c r="F30" s="416">
        <v>10</v>
      </c>
      <c r="G30" s="316" t="s">
        <v>500</v>
      </c>
      <c r="H30" s="65">
        <v>31057</v>
      </c>
      <c r="I30" s="59">
        <v>25952</v>
      </c>
      <c r="J30" s="115">
        <v>468</v>
      </c>
      <c r="K30" s="63">
        <v>1</v>
      </c>
      <c r="L30" s="65" t="s">
        <v>533</v>
      </c>
      <c r="M30" s="316">
        <v>605</v>
      </c>
      <c r="N30" s="397" t="s">
        <v>500</v>
      </c>
      <c r="S30" s="146" t="s">
        <v>39</v>
      </c>
      <c r="T30" s="40" t="s">
        <v>40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H30" s="268"/>
    </row>
    <row r="31" spans="1:34" ht="18" customHeight="1">
      <c r="A31" s="157" t="s">
        <v>41</v>
      </c>
      <c r="B31" s="394" t="s">
        <v>42</v>
      </c>
      <c r="C31" s="63">
        <v>77</v>
      </c>
      <c r="D31" s="93" t="s">
        <v>497</v>
      </c>
      <c r="E31" s="116">
        <v>697</v>
      </c>
      <c r="F31" s="416">
        <v>10</v>
      </c>
      <c r="G31" s="316" t="s">
        <v>500</v>
      </c>
      <c r="H31" s="65">
        <v>25756</v>
      </c>
      <c r="I31" s="59">
        <v>22494</v>
      </c>
      <c r="J31" s="115">
        <v>742</v>
      </c>
      <c r="K31" s="63">
        <v>3</v>
      </c>
      <c r="L31" s="65" t="s">
        <v>533</v>
      </c>
      <c r="M31" s="316">
        <v>310</v>
      </c>
      <c r="N31" s="417" t="s">
        <v>26</v>
      </c>
      <c r="S31" s="146" t="s">
        <v>41</v>
      </c>
      <c r="T31" s="40" t="s">
        <v>42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H31" s="268"/>
    </row>
    <row r="32" spans="1:34" ht="18" customHeight="1">
      <c r="A32" s="157" t="s">
        <v>43</v>
      </c>
      <c r="B32" s="394" t="s">
        <v>44</v>
      </c>
      <c r="C32" s="63">
        <v>327</v>
      </c>
      <c r="D32" s="93">
        <v>716</v>
      </c>
      <c r="E32" s="116">
        <v>3160</v>
      </c>
      <c r="F32" s="416">
        <v>10</v>
      </c>
      <c r="G32" s="316" t="s">
        <v>500</v>
      </c>
      <c r="H32" s="65">
        <v>141371</v>
      </c>
      <c r="I32" s="59">
        <v>124953</v>
      </c>
      <c r="J32" s="115">
        <v>2911</v>
      </c>
      <c r="K32" s="63">
        <v>2</v>
      </c>
      <c r="L32" s="65" t="s">
        <v>533</v>
      </c>
      <c r="M32" s="316">
        <v>793</v>
      </c>
      <c r="N32" s="417" t="s">
        <v>26</v>
      </c>
      <c r="S32" s="146" t="s">
        <v>43</v>
      </c>
      <c r="T32" s="40" t="s">
        <v>44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H32" s="268"/>
    </row>
    <row r="33" spans="1:34" ht="18" customHeight="1">
      <c r="A33" s="157" t="s">
        <v>45</v>
      </c>
      <c r="B33" s="394" t="s">
        <v>46</v>
      </c>
      <c r="C33" s="63">
        <v>149</v>
      </c>
      <c r="D33" s="93" t="s">
        <v>497</v>
      </c>
      <c r="E33" s="116">
        <v>1048</v>
      </c>
      <c r="F33" s="416">
        <v>10</v>
      </c>
      <c r="G33" s="316" t="s">
        <v>500</v>
      </c>
      <c r="H33" s="65">
        <v>82174</v>
      </c>
      <c r="I33" s="59">
        <v>77215</v>
      </c>
      <c r="J33" s="115">
        <v>918</v>
      </c>
      <c r="K33" s="63">
        <v>1</v>
      </c>
      <c r="L33" s="65" t="s">
        <v>533</v>
      </c>
      <c r="M33" s="316">
        <v>243</v>
      </c>
      <c r="N33" s="397" t="s">
        <v>500</v>
      </c>
      <c r="S33" s="146" t="s">
        <v>45</v>
      </c>
      <c r="T33" s="40" t="s">
        <v>46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H33" s="268"/>
    </row>
    <row r="34" spans="1:34" ht="18" customHeight="1">
      <c r="A34" s="157" t="s">
        <v>47</v>
      </c>
      <c r="B34" s="394" t="s">
        <v>48</v>
      </c>
      <c r="C34" s="63">
        <v>46</v>
      </c>
      <c r="D34" s="93" t="s">
        <v>497</v>
      </c>
      <c r="E34" s="116">
        <v>260</v>
      </c>
      <c r="F34" s="416">
        <v>10</v>
      </c>
      <c r="G34" s="316" t="s">
        <v>500</v>
      </c>
      <c r="H34" s="65">
        <v>27716</v>
      </c>
      <c r="I34" s="59">
        <v>25100</v>
      </c>
      <c r="J34" s="115">
        <v>277</v>
      </c>
      <c r="K34" s="63">
        <v>1</v>
      </c>
      <c r="L34" s="65" t="s">
        <v>533</v>
      </c>
      <c r="M34" s="316">
        <v>859</v>
      </c>
      <c r="N34" s="397" t="s">
        <v>500</v>
      </c>
      <c r="S34" s="146" t="s">
        <v>47</v>
      </c>
      <c r="T34" s="40" t="s">
        <v>48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H34" s="268"/>
    </row>
    <row r="35" spans="1:34" ht="18" customHeight="1">
      <c r="A35" s="157" t="s">
        <v>49</v>
      </c>
      <c r="B35" s="394" t="s">
        <v>50</v>
      </c>
      <c r="C35" s="63">
        <v>171</v>
      </c>
      <c r="D35" s="93">
        <v>352</v>
      </c>
      <c r="E35" s="116">
        <v>2046</v>
      </c>
      <c r="F35" s="416">
        <v>10</v>
      </c>
      <c r="G35" s="316" t="s">
        <v>500</v>
      </c>
      <c r="H35" s="65">
        <v>23642</v>
      </c>
      <c r="I35" s="59">
        <v>18014</v>
      </c>
      <c r="J35" s="115">
        <v>2056</v>
      </c>
      <c r="K35" s="63">
        <v>1</v>
      </c>
      <c r="L35" s="65" t="s">
        <v>533</v>
      </c>
      <c r="M35" s="316">
        <v>537</v>
      </c>
      <c r="N35" s="417" t="s">
        <v>26</v>
      </c>
      <c r="S35" s="146" t="s">
        <v>49</v>
      </c>
      <c r="T35" s="40" t="s">
        <v>50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H35" s="268"/>
    </row>
    <row r="36" spans="1:34" ht="18" customHeight="1">
      <c r="A36" s="157" t="s">
        <v>51</v>
      </c>
      <c r="B36" s="394" t="s">
        <v>52</v>
      </c>
      <c r="C36" s="63">
        <v>140</v>
      </c>
      <c r="D36" s="93" t="s">
        <v>497</v>
      </c>
      <c r="E36" s="116">
        <v>1301</v>
      </c>
      <c r="F36" s="416">
        <v>10</v>
      </c>
      <c r="G36" s="316" t="s">
        <v>500</v>
      </c>
      <c r="H36" s="65">
        <v>55866</v>
      </c>
      <c r="I36" s="59">
        <v>48721</v>
      </c>
      <c r="J36" s="115">
        <v>1127</v>
      </c>
      <c r="K36" s="63">
        <v>3</v>
      </c>
      <c r="L36" s="65" t="s">
        <v>533</v>
      </c>
      <c r="M36" s="316">
        <v>2787</v>
      </c>
      <c r="N36" s="397" t="s">
        <v>500</v>
      </c>
      <c r="S36" s="146" t="s">
        <v>51</v>
      </c>
      <c r="T36" s="40" t="s">
        <v>52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H36" s="268"/>
    </row>
    <row r="37" spans="1:34" ht="18" customHeight="1">
      <c r="A37" s="157" t="s">
        <v>53</v>
      </c>
      <c r="B37" s="394" t="s">
        <v>54</v>
      </c>
      <c r="C37" s="63">
        <v>53</v>
      </c>
      <c r="D37" s="93" t="s">
        <v>497</v>
      </c>
      <c r="E37" s="116">
        <v>1091</v>
      </c>
      <c r="F37" s="416">
        <v>10</v>
      </c>
      <c r="G37" s="316" t="s">
        <v>500</v>
      </c>
      <c r="H37" s="65">
        <v>60670</v>
      </c>
      <c r="I37" s="59">
        <v>51696</v>
      </c>
      <c r="J37" s="115">
        <v>785</v>
      </c>
      <c r="K37" s="63">
        <v>1</v>
      </c>
      <c r="L37" s="65" t="s">
        <v>533</v>
      </c>
      <c r="M37" s="316">
        <v>285</v>
      </c>
      <c r="N37" s="397" t="s">
        <v>500</v>
      </c>
      <c r="S37" s="146" t="s">
        <v>53</v>
      </c>
      <c r="T37" s="40" t="s">
        <v>54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H37" s="268"/>
    </row>
    <row r="38" spans="1:34" ht="18" customHeight="1">
      <c r="A38" s="157" t="s">
        <v>55</v>
      </c>
      <c r="B38" s="394" t="s">
        <v>56</v>
      </c>
      <c r="C38" s="63">
        <v>465</v>
      </c>
      <c r="D38" s="93">
        <v>250</v>
      </c>
      <c r="E38" s="116">
        <v>3570</v>
      </c>
      <c r="F38" s="416">
        <v>10</v>
      </c>
      <c r="G38" s="316" t="s">
        <v>500</v>
      </c>
      <c r="H38" s="65">
        <v>74116</v>
      </c>
      <c r="I38" s="59">
        <v>62304</v>
      </c>
      <c r="J38" s="115">
        <v>3516</v>
      </c>
      <c r="K38" s="63">
        <v>5</v>
      </c>
      <c r="L38" s="65" t="s">
        <v>533</v>
      </c>
      <c r="M38" s="316">
        <v>6401</v>
      </c>
      <c r="N38" s="417" t="s">
        <v>26</v>
      </c>
      <c r="S38" s="146" t="s">
        <v>55</v>
      </c>
      <c r="T38" s="40" t="s">
        <v>56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H38" s="268"/>
    </row>
    <row r="39" spans="1:34" ht="18" customHeight="1">
      <c r="A39" s="157" t="s">
        <v>57</v>
      </c>
      <c r="B39" s="394" t="s">
        <v>58</v>
      </c>
      <c r="C39" s="63">
        <v>17</v>
      </c>
      <c r="D39" s="93" t="s">
        <v>497</v>
      </c>
      <c r="E39" s="116">
        <v>280</v>
      </c>
      <c r="F39" s="416">
        <v>10</v>
      </c>
      <c r="G39" s="316" t="s">
        <v>500</v>
      </c>
      <c r="H39" s="65">
        <v>29249</v>
      </c>
      <c r="I39" s="59">
        <v>25818</v>
      </c>
      <c r="J39" s="115">
        <v>2646</v>
      </c>
      <c r="K39" s="63">
        <v>1</v>
      </c>
      <c r="L39" s="65" t="s">
        <v>533</v>
      </c>
      <c r="M39" s="316">
        <v>235</v>
      </c>
      <c r="N39" s="397" t="s">
        <v>500</v>
      </c>
      <c r="S39" s="146" t="s">
        <v>57</v>
      </c>
      <c r="T39" s="40" t="s">
        <v>58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H39" s="268"/>
    </row>
    <row r="40" spans="1:34" ht="18" customHeight="1">
      <c r="A40" s="157" t="s">
        <v>59</v>
      </c>
      <c r="B40" s="394" t="s">
        <v>60</v>
      </c>
      <c r="C40" s="63">
        <v>789</v>
      </c>
      <c r="D40" s="93">
        <v>732</v>
      </c>
      <c r="E40" s="116">
        <v>7096</v>
      </c>
      <c r="F40" s="416">
        <v>10</v>
      </c>
      <c r="G40" s="316">
        <v>50</v>
      </c>
      <c r="H40" s="65">
        <v>274519</v>
      </c>
      <c r="I40" s="59">
        <v>241578</v>
      </c>
      <c r="J40" s="115">
        <v>4646</v>
      </c>
      <c r="K40" s="63">
        <v>5</v>
      </c>
      <c r="L40" s="65" t="s">
        <v>533</v>
      </c>
      <c r="M40" s="316">
        <v>9100</v>
      </c>
      <c r="N40" s="417" t="s">
        <v>26</v>
      </c>
      <c r="S40" s="146" t="s">
        <v>59</v>
      </c>
      <c r="T40" s="40" t="s">
        <v>60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H40" s="268"/>
    </row>
    <row r="41" spans="1:34" ht="18" customHeight="1">
      <c r="A41" s="157" t="s">
        <v>61</v>
      </c>
      <c r="B41" s="394" t="s">
        <v>62</v>
      </c>
      <c r="C41" s="63">
        <v>93</v>
      </c>
      <c r="D41" s="93" t="s">
        <v>497</v>
      </c>
      <c r="E41" s="116">
        <v>1640</v>
      </c>
      <c r="F41" s="416">
        <v>10</v>
      </c>
      <c r="G41" s="316" t="s">
        <v>500</v>
      </c>
      <c r="H41" s="65">
        <v>63143</v>
      </c>
      <c r="I41" s="59">
        <v>54489</v>
      </c>
      <c r="J41" s="115">
        <v>3569</v>
      </c>
      <c r="K41" s="63">
        <v>1</v>
      </c>
      <c r="L41" s="65" t="s">
        <v>533</v>
      </c>
      <c r="M41" s="316">
        <v>335</v>
      </c>
      <c r="N41" s="397" t="s">
        <v>500</v>
      </c>
      <c r="S41" s="146" t="s">
        <v>61</v>
      </c>
      <c r="T41" s="40" t="s">
        <v>62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H41" s="268"/>
    </row>
    <row r="42" spans="1:34" ht="18" customHeight="1">
      <c r="A42" s="187" t="s">
        <v>63</v>
      </c>
      <c r="B42" s="418" t="s">
        <v>411</v>
      </c>
      <c r="C42" s="63">
        <v>302</v>
      </c>
      <c r="D42" s="93">
        <v>737</v>
      </c>
      <c r="E42" s="116">
        <v>5096</v>
      </c>
      <c r="F42" s="416">
        <v>10</v>
      </c>
      <c r="G42" s="316">
        <v>50</v>
      </c>
      <c r="H42" s="65">
        <v>274438</v>
      </c>
      <c r="I42" s="59">
        <v>248079</v>
      </c>
      <c r="J42" s="115">
        <v>3533</v>
      </c>
      <c r="K42" s="63">
        <v>5</v>
      </c>
      <c r="L42" s="65" t="s">
        <v>533</v>
      </c>
      <c r="M42" s="316">
        <v>6172</v>
      </c>
      <c r="N42" s="419" t="s">
        <v>26</v>
      </c>
      <c r="S42" s="146" t="s">
        <v>63</v>
      </c>
      <c r="T42" s="40" t="s">
        <v>411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H42" s="268"/>
    </row>
    <row r="43" spans="1:34" ht="18" customHeight="1">
      <c r="A43" s="157" t="s">
        <v>64</v>
      </c>
      <c r="B43" s="394" t="s">
        <v>65</v>
      </c>
      <c r="C43" s="63">
        <v>151</v>
      </c>
      <c r="D43" s="93" t="s">
        <v>497</v>
      </c>
      <c r="E43" s="116">
        <v>4015</v>
      </c>
      <c r="F43" s="416">
        <v>10</v>
      </c>
      <c r="G43" s="316" t="s">
        <v>500</v>
      </c>
      <c r="H43" s="65">
        <v>191976</v>
      </c>
      <c r="I43" s="59">
        <v>170533</v>
      </c>
      <c r="J43" s="115">
        <v>1914</v>
      </c>
      <c r="K43" s="63">
        <v>2</v>
      </c>
      <c r="L43" s="65" t="s">
        <v>533</v>
      </c>
      <c r="M43" s="316">
        <v>2610</v>
      </c>
      <c r="N43" s="397" t="s">
        <v>500</v>
      </c>
      <c r="S43" s="146" t="s">
        <v>64</v>
      </c>
      <c r="T43" s="40" t="s">
        <v>65</v>
      </c>
      <c r="U43" s="4"/>
      <c r="V43" s="4"/>
      <c r="W43" s="4"/>
      <c r="X43" s="4"/>
      <c r="Y43" s="4"/>
      <c r="Z43" s="4"/>
      <c r="AA43" s="4"/>
      <c r="AB43" s="4"/>
      <c r="AC43" s="4"/>
      <c r="AD43" s="4"/>
      <c r="AH43" s="268"/>
    </row>
    <row r="44" spans="1:34" s="6" customFormat="1" ht="18" customHeight="1">
      <c r="A44" s="158" t="s">
        <v>66</v>
      </c>
      <c r="B44" s="420" t="s">
        <v>67</v>
      </c>
      <c r="C44" s="219">
        <f>SUM(C45:C53)</f>
        <v>7306</v>
      </c>
      <c r="D44" s="222">
        <f>SUM(D45:D53)</f>
        <v>4342</v>
      </c>
      <c r="E44" s="228" t="s">
        <v>496</v>
      </c>
      <c r="F44" s="421"/>
      <c r="G44" s="240"/>
      <c r="H44" s="220">
        <f>SUM(H45:H53)</f>
        <v>233691</v>
      </c>
      <c r="I44" s="422">
        <v>183799</v>
      </c>
      <c r="J44" s="319">
        <f>SUM(J45:J53)</f>
        <v>9358</v>
      </c>
      <c r="K44" s="219">
        <f>SUM(K45:K53)</f>
        <v>7</v>
      </c>
      <c r="L44" s="220"/>
      <c r="M44" s="229" t="s">
        <v>497</v>
      </c>
      <c r="N44" s="423"/>
      <c r="S44" s="9" t="s">
        <v>66</v>
      </c>
      <c r="T44" s="39" t="s">
        <v>67</v>
      </c>
      <c r="U44" s="217">
        <f>C44</f>
        <v>7306</v>
      </c>
      <c r="V44" s="217">
        <f>D44</f>
        <v>4342</v>
      </c>
      <c r="W44" s="217" t="str">
        <f>E44</f>
        <v>－</v>
      </c>
      <c r="X44" s="217"/>
      <c r="Y44" s="217"/>
      <c r="Z44" s="217">
        <f>H44</f>
        <v>233691</v>
      </c>
      <c r="AA44" s="217">
        <f>J44</f>
        <v>9358</v>
      </c>
      <c r="AB44" s="217">
        <f>K44</f>
        <v>7</v>
      </c>
      <c r="AC44" s="217"/>
      <c r="AD44" s="217" t="str">
        <f>M44</f>
        <v>-</v>
      </c>
      <c r="AH44" s="411"/>
    </row>
    <row r="45" spans="1:34" ht="18" customHeight="1">
      <c r="A45" s="146" t="s">
        <v>68</v>
      </c>
      <c r="B45" s="174" t="s">
        <v>67</v>
      </c>
      <c r="C45" s="213">
        <v>7306</v>
      </c>
      <c r="D45" s="351">
        <v>4342</v>
      </c>
      <c r="E45" s="213" t="s">
        <v>496</v>
      </c>
      <c r="F45" s="396">
        <v>10</v>
      </c>
      <c r="G45" s="321">
        <v>50</v>
      </c>
      <c r="H45" s="223">
        <v>207766</v>
      </c>
      <c r="I45" s="277" t="s">
        <v>500</v>
      </c>
      <c r="J45" s="320">
        <v>3034</v>
      </c>
      <c r="K45" s="213">
        <v>4</v>
      </c>
      <c r="L45" s="218" t="s">
        <v>535</v>
      </c>
      <c r="M45" s="621" t="s">
        <v>497</v>
      </c>
      <c r="N45" s="424" t="s">
        <v>26</v>
      </c>
      <c r="S45" s="146" t="s">
        <v>68</v>
      </c>
      <c r="T45" s="40" t="s">
        <v>67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H45" s="268"/>
    </row>
    <row r="46" spans="1:34" ht="18" customHeight="1">
      <c r="A46" s="146" t="s">
        <v>69</v>
      </c>
      <c r="B46" s="174" t="s">
        <v>70</v>
      </c>
      <c r="C46" s="705" t="s">
        <v>455</v>
      </c>
      <c r="D46" s="706"/>
      <c r="E46" s="213" t="s">
        <v>496</v>
      </c>
      <c r="F46" s="396">
        <v>10</v>
      </c>
      <c r="G46" s="321" t="s">
        <v>500</v>
      </c>
      <c r="H46" s="223">
        <v>5978</v>
      </c>
      <c r="I46" s="277" t="s">
        <v>500</v>
      </c>
      <c r="J46" s="396">
        <v>930</v>
      </c>
      <c r="K46" s="213">
        <v>1</v>
      </c>
      <c r="L46" s="218" t="s">
        <v>535</v>
      </c>
      <c r="M46" s="621" t="s">
        <v>497</v>
      </c>
      <c r="N46" s="397" t="s">
        <v>500</v>
      </c>
      <c r="S46" s="146" t="s">
        <v>69</v>
      </c>
      <c r="T46" s="40" t="s">
        <v>70</v>
      </c>
      <c r="U46" s="4"/>
      <c r="V46" s="4"/>
      <c r="W46" s="4"/>
      <c r="X46" s="4"/>
      <c r="Y46" s="4"/>
      <c r="Z46" s="4"/>
      <c r="AA46" s="4"/>
      <c r="AB46" s="4"/>
      <c r="AC46" s="4"/>
      <c r="AD46" s="4"/>
      <c r="AH46" s="268"/>
    </row>
    <row r="47" spans="1:34" ht="18" customHeight="1">
      <c r="A47" s="146" t="s">
        <v>71</v>
      </c>
      <c r="B47" s="174" t="s">
        <v>72</v>
      </c>
      <c r="C47" s="705" t="s">
        <v>455</v>
      </c>
      <c r="D47" s="706"/>
      <c r="E47" s="213" t="s">
        <v>496</v>
      </c>
      <c r="F47" s="396">
        <v>10</v>
      </c>
      <c r="G47" s="321" t="s">
        <v>500</v>
      </c>
      <c r="H47" s="223">
        <v>5027</v>
      </c>
      <c r="I47" s="277" t="s">
        <v>500</v>
      </c>
      <c r="J47" s="396">
        <v>863</v>
      </c>
      <c r="K47" s="213">
        <v>2</v>
      </c>
      <c r="L47" s="218" t="s">
        <v>535</v>
      </c>
      <c r="M47" s="621" t="s">
        <v>497</v>
      </c>
      <c r="N47" s="397" t="s">
        <v>500</v>
      </c>
      <c r="S47" s="146" t="s">
        <v>71</v>
      </c>
      <c r="T47" s="40" t="s">
        <v>72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H47" s="268"/>
    </row>
    <row r="48" spans="1:34" ht="18" customHeight="1">
      <c r="A48" s="146" t="s">
        <v>73</v>
      </c>
      <c r="B48" s="174" t="s">
        <v>74</v>
      </c>
      <c r="C48" s="705" t="s">
        <v>455</v>
      </c>
      <c r="D48" s="706"/>
      <c r="E48" s="213" t="s">
        <v>496</v>
      </c>
      <c r="F48" s="396">
        <v>10</v>
      </c>
      <c r="G48" s="321" t="s">
        <v>500</v>
      </c>
      <c r="H48" s="223">
        <v>3777</v>
      </c>
      <c r="I48" s="277" t="s">
        <v>500</v>
      </c>
      <c r="J48" s="396">
        <v>1194</v>
      </c>
      <c r="K48" s="213">
        <v>0</v>
      </c>
      <c r="L48" s="616" t="s">
        <v>503</v>
      </c>
      <c r="M48" s="622" t="s">
        <v>503</v>
      </c>
      <c r="N48" s="397" t="s">
        <v>500</v>
      </c>
      <c r="S48" s="146" t="s">
        <v>73</v>
      </c>
      <c r="T48" s="40" t="s">
        <v>74</v>
      </c>
      <c r="U48" s="4"/>
      <c r="V48" s="4"/>
      <c r="W48" s="4"/>
      <c r="X48" s="4"/>
      <c r="Y48" s="4"/>
      <c r="Z48" s="4"/>
      <c r="AA48" s="4"/>
      <c r="AB48" s="4"/>
      <c r="AC48" s="4"/>
      <c r="AD48" s="4"/>
      <c r="AH48" s="268"/>
    </row>
    <row r="49" spans="1:34" ht="18" customHeight="1">
      <c r="A49" s="146" t="s">
        <v>75</v>
      </c>
      <c r="B49" s="174" t="s">
        <v>76</v>
      </c>
      <c r="C49" s="705" t="s">
        <v>455</v>
      </c>
      <c r="D49" s="706"/>
      <c r="E49" s="213" t="s">
        <v>496</v>
      </c>
      <c r="F49" s="396">
        <v>10</v>
      </c>
      <c r="G49" s="321" t="s">
        <v>500</v>
      </c>
      <c r="H49" s="223">
        <v>2829</v>
      </c>
      <c r="I49" s="277" t="s">
        <v>500</v>
      </c>
      <c r="J49" s="396">
        <v>728</v>
      </c>
      <c r="K49" s="213">
        <v>0</v>
      </c>
      <c r="L49" s="616" t="s">
        <v>503</v>
      </c>
      <c r="M49" s="622" t="s">
        <v>503</v>
      </c>
      <c r="N49" s="397" t="s">
        <v>500</v>
      </c>
      <c r="S49" s="146" t="s">
        <v>75</v>
      </c>
      <c r="T49" s="40" t="s">
        <v>76</v>
      </c>
      <c r="U49" s="4"/>
      <c r="V49" s="4"/>
      <c r="W49" s="4"/>
      <c r="X49" s="4"/>
      <c r="Y49" s="4"/>
      <c r="Z49" s="4"/>
      <c r="AA49" s="4"/>
      <c r="AB49" s="4"/>
      <c r="AC49" s="4"/>
      <c r="AD49" s="4"/>
      <c r="AH49" s="268"/>
    </row>
    <row r="50" spans="1:34" ht="18" customHeight="1">
      <c r="A50" s="146" t="s">
        <v>77</v>
      </c>
      <c r="B50" s="174" t="s">
        <v>78</v>
      </c>
      <c r="C50" s="705" t="s">
        <v>455</v>
      </c>
      <c r="D50" s="706"/>
      <c r="E50" s="213" t="s">
        <v>496</v>
      </c>
      <c r="F50" s="396">
        <v>10</v>
      </c>
      <c r="G50" s="321" t="s">
        <v>500</v>
      </c>
      <c r="H50" s="223">
        <v>1548</v>
      </c>
      <c r="I50" s="277" t="s">
        <v>500</v>
      </c>
      <c r="J50" s="396">
        <v>524</v>
      </c>
      <c r="K50" s="213">
        <v>0</v>
      </c>
      <c r="L50" s="616" t="s">
        <v>503</v>
      </c>
      <c r="M50" s="622" t="s">
        <v>503</v>
      </c>
      <c r="N50" s="397" t="s">
        <v>500</v>
      </c>
      <c r="S50" s="146" t="s">
        <v>77</v>
      </c>
      <c r="T50" s="40" t="s">
        <v>78</v>
      </c>
      <c r="U50" s="4"/>
      <c r="V50" s="4"/>
      <c r="W50" s="4"/>
      <c r="X50" s="4"/>
      <c r="Y50" s="4"/>
      <c r="Z50" s="4"/>
      <c r="AA50" s="4"/>
      <c r="AB50" s="4"/>
      <c r="AC50" s="4"/>
      <c r="AD50" s="4"/>
      <c r="AH50" s="268"/>
    </row>
    <row r="51" spans="1:34" ht="18" customHeight="1">
      <c r="A51" s="146" t="s">
        <v>79</v>
      </c>
      <c r="B51" s="174" t="s">
        <v>80</v>
      </c>
      <c r="C51" s="705" t="s">
        <v>455</v>
      </c>
      <c r="D51" s="706"/>
      <c r="E51" s="213" t="s">
        <v>500</v>
      </c>
      <c r="F51" s="396" t="s">
        <v>500</v>
      </c>
      <c r="G51" s="321" t="s">
        <v>500</v>
      </c>
      <c r="H51" s="223">
        <v>2455</v>
      </c>
      <c r="I51" s="277" t="s">
        <v>500</v>
      </c>
      <c r="J51" s="396">
        <v>1056</v>
      </c>
      <c r="K51" s="213">
        <v>0</v>
      </c>
      <c r="L51" s="616" t="s">
        <v>503</v>
      </c>
      <c r="M51" s="622" t="s">
        <v>503</v>
      </c>
      <c r="N51" s="397" t="s">
        <v>500</v>
      </c>
      <c r="S51" s="146" t="s">
        <v>79</v>
      </c>
      <c r="T51" s="40" t="s">
        <v>80</v>
      </c>
      <c r="U51" s="4"/>
      <c r="V51" s="4"/>
      <c r="W51" s="4"/>
      <c r="X51" s="4"/>
      <c r="Y51" s="4"/>
      <c r="Z51" s="4"/>
      <c r="AA51" s="4"/>
      <c r="AB51" s="4"/>
      <c r="AC51" s="4"/>
      <c r="AD51" s="4"/>
      <c r="AH51" s="268"/>
    </row>
    <row r="52" spans="1:34" ht="18" customHeight="1">
      <c r="A52" s="146" t="s">
        <v>81</v>
      </c>
      <c r="B52" s="174" t="s">
        <v>82</v>
      </c>
      <c r="C52" s="705" t="s">
        <v>455</v>
      </c>
      <c r="D52" s="706"/>
      <c r="E52" s="213" t="s">
        <v>500</v>
      </c>
      <c r="F52" s="396" t="s">
        <v>500</v>
      </c>
      <c r="G52" s="321" t="s">
        <v>500</v>
      </c>
      <c r="H52" s="223">
        <v>1811</v>
      </c>
      <c r="I52" s="277" t="s">
        <v>500</v>
      </c>
      <c r="J52" s="396">
        <v>254</v>
      </c>
      <c r="K52" s="213">
        <v>0</v>
      </c>
      <c r="L52" s="616" t="s">
        <v>503</v>
      </c>
      <c r="M52" s="622" t="s">
        <v>503</v>
      </c>
      <c r="N52" s="397" t="s">
        <v>500</v>
      </c>
      <c r="S52" s="146" t="s">
        <v>81</v>
      </c>
      <c r="T52" s="40" t="s">
        <v>82</v>
      </c>
      <c r="U52" s="4"/>
      <c r="V52" s="4"/>
      <c r="W52" s="4"/>
      <c r="X52" s="4"/>
      <c r="Y52" s="4"/>
      <c r="Z52" s="4"/>
      <c r="AA52" s="4"/>
      <c r="AB52" s="4"/>
      <c r="AC52" s="4"/>
      <c r="AD52" s="4"/>
      <c r="AH52" s="268"/>
    </row>
    <row r="53" spans="1:34" ht="18" customHeight="1">
      <c r="A53" s="146" t="s">
        <v>83</v>
      </c>
      <c r="B53" s="174" t="s">
        <v>84</v>
      </c>
      <c r="C53" s="705" t="s">
        <v>455</v>
      </c>
      <c r="D53" s="706"/>
      <c r="E53" s="213" t="s">
        <v>500</v>
      </c>
      <c r="F53" s="396" t="s">
        <v>500</v>
      </c>
      <c r="G53" s="321" t="s">
        <v>500</v>
      </c>
      <c r="H53" s="223">
        <v>2500</v>
      </c>
      <c r="I53" s="277" t="s">
        <v>500</v>
      </c>
      <c r="J53" s="396">
        <v>775</v>
      </c>
      <c r="K53" s="213">
        <v>0</v>
      </c>
      <c r="L53" s="616" t="s">
        <v>503</v>
      </c>
      <c r="M53" s="622" t="s">
        <v>503</v>
      </c>
      <c r="N53" s="397" t="s">
        <v>500</v>
      </c>
      <c r="S53" s="146" t="s">
        <v>83</v>
      </c>
      <c r="T53" s="40" t="s">
        <v>84</v>
      </c>
      <c r="U53" s="4"/>
      <c r="V53" s="4"/>
      <c r="W53" s="4"/>
      <c r="X53" s="4"/>
      <c r="Y53" s="4"/>
      <c r="Z53" s="4"/>
      <c r="AA53" s="4"/>
      <c r="AB53" s="4"/>
      <c r="AC53" s="4"/>
      <c r="AD53" s="4"/>
      <c r="AH53" s="268"/>
    </row>
    <row r="54" spans="1:34" s="6" customFormat="1" ht="18" customHeight="1">
      <c r="A54" s="159">
        <v>3</v>
      </c>
      <c r="B54" s="420" t="s">
        <v>456</v>
      </c>
      <c r="C54" s="224">
        <f>SUM(C55:C61)</f>
        <v>6931</v>
      </c>
      <c r="D54" s="222">
        <f>SUM(D55:D61)</f>
        <v>5788</v>
      </c>
      <c r="E54" s="224">
        <f>SUM(E55:E61)</f>
        <v>3484</v>
      </c>
      <c r="F54" s="425"/>
      <c r="G54" s="240"/>
      <c r="H54" s="220">
        <f>SUM(H55:H61)</f>
        <v>169725</v>
      </c>
      <c r="I54" s="426">
        <v>147891</v>
      </c>
      <c r="J54" s="322">
        <f>SUM(J55:J61)</f>
        <v>439</v>
      </c>
      <c r="K54" s="224">
        <f>SUM(K55:K61)</f>
        <v>2</v>
      </c>
      <c r="L54" s="220"/>
      <c r="M54" s="240">
        <f>SUM(M55:M61)</f>
        <v>1053</v>
      </c>
      <c r="N54" s="427"/>
      <c r="S54" s="189">
        <v>3</v>
      </c>
      <c r="T54" s="39" t="s">
        <v>456</v>
      </c>
      <c r="U54" s="217">
        <f>C54</f>
        <v>6931</v>
      </c>
      <c r="V54" s="217">
        <f>D54</f>
        <v>5788</v>
      </c>
      <c r="W54" s="217">
        <f>E54</f>
        <v>3484</v>
      </c>
      <c r="X54" s="217"/>
      <c r="Y54" s="217"/>
      <c r="Z54" s="217">
        <f>H54</f>
        <v>169725</v>
      </c>
      <c r="AA54" s="217">
        <f>J54</f>
        <v>439</v>
      </c>
      <c r="AB54" s="217">
        <f>K54</f>
        <v>2</v>
      </c>
      <c r="AC54" s="217"/>
      <c r="AD54" s="217">
        <f>M54</f>
        <v>1053</v>
      </c>
      <c r="AH54" s="411"/>
    </row>
    <row r="55" spans="1:34" s="6" customFormat="1" ht="18" customHeight="1">
      <c r="A55" s="146" t="s">
        <v>85</v>
      </c>
      <c r="B55" s="174" t="s">
        <v>457</v>
      </c>
      <c r="C55" s="63">
        <v>6931</v>
      </c>
      <c r="D55" s="93">
        <v>5788</v>
      </c>
      <c r="E55" s="63">
        <v>3044</v>
      </c>
      <c r="F55" s="119">
        <v>10</v>
      </c>
      <c r="G55" s="64" t="s">
        <v>500</v>
      </c>
      <c r="H55" s="65">
        <v>158530</v>
      </c>
      <c r="I55" s="61" t="s">
        <v>500</v>
      </c>
      <c r="J55" s="62">
        <v>342</v>
      </c>
      <c r="K55" s="63">
        <v>2</v>
      </c>
      <c r="L55" s="65" t="s">
        <v>536</v>
      </c>
      <c r="M55" s="64">
        <v>1053</v>
      </c>
      <c r="N55" s="94" t="s">
        <v>26</v>
      </c>
      <c r="S55" s="146" t="s">
        <v>85</v>
      </c>
      <c r="T55" s="40" t="s">
        <v>457</v>
      </c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H55" s="411"/>
    </row>
    <row r="56" spans="1:34" ht="18" customHeight="1">
      <c r="A56" s="146" t="s">
        <v>86</v>
      </c>
      <c r="B56" s="174" t="s">
        <v>458</v>
      </c>
      <c r="C56" s="717" t="s">
        <v>477</v>
      </c>
      <c r="D56" s="718"/>
      <c r="E56" s="63">
        <v>440</v>
      </c>
      <c r="F56" s="119">
        <v>10</v>
      </c>
      <c r="G56" s="64" t="s">
        <v>500</v>
      </c>
      <c r="H56" s="65">
        <v>9078</v>
      </c>
      <c r="I56" s="61" t="s">
        <v>500</v>
      </c>
      <c r="J56" s="62">
        <v>97</v>
      </c>
      <c r="K56" s="63">
        <v>0</v>
      </c>
      <c r="L56" s="65" t="s">
        <v>500</v>
      </c>
      <c r="M56" s="64" t="s">
        <v>500</v>
      </c>
      <c r="N56" s="98" t="s">
        <v>500</v>
      </c>
      <c r="S56" s="146" t="s">
        <v>86</v>
      </c>
      <c r="T56" s="40" t="s">
        <v>458</v>
      </c>
      <c r="U56" s="4"/>
      <c r="V56" s="4"/>
      <c r="W56" s="4"/>
      <c r="X56" s="4"/>
      <c r="Y56" s="4"/>
      <c r="Z56" s="4"/>
      <c r="AA56" s="4"/>
      <c r="AB56" s="4"/>
      <c r="AC56" s="4"/>
      <c r="AD56" s="4"/>
      <c r="AH56" s="268"/>
    </row>
    <row r="57" spans="1:34" ht="18" customHeight="1">
      <c r="A57" s="146" t="s">
        <v>87</v>
      </c>
      <c r="B57" s="174" t="s">
        <v>459</v>
      </c>
      <c r="C57" s="717" t="s">
        <v>477</v>
      </c>
      <c r="D57" s="718"/>
      <c r="E57" s="63" t="s">
        <v>500</v>
      </c>
      <c r="F57" s="119" t="s">
        <v>500</v>
      </c>
      <c r="G57" s="64" t="s">
        <v>500</v>
      </c>
      <c r="H57" s="65">
        <v>389</v>
      </c>
      <c r="I57" s="61" t="s">
        <v>500</v>
      </c>
      <c r="J57" s="62" t="s">
        <v>496</v>
      </c>
      <c r="K57" s="63">
        <v>0</v>
      </c>
      <c r="L57" s="65" t="s">
        <v>500</v>
      </c>
      <c r="M57" s="64" t="s">
        <v>500</v>
      </c>
      <c r="N57" s="98" t="s">
        <v>500</v>
      </c>
      <c r="S57" s="146" t="s">
        <v>87</v>
      </c>
      <c r="T57" s="40" t="s">
        <v>459</v>
      </c>
      <c r="U57" s="4"/>
      <c r="V57" s="4"/>
      <c r="W57" s="4"/>
      <c r="X57" s="4"/>
      <c r="Y57" s="4"/>
      <c r="Z57" s="4"/>
      <c r="AA57" s="4"/>
      <c r="AB57" s="4"/>
      <c r="AC57" s="4"/>
      <c r="AD57" s="4"/>
      <c r="AH57" s="268"/>
    </row>
    <row r="58" spans="1:34" ht="18" customHeight="1">
      <c r="A58" s="146" t="s">
        <v>88</v>
      </c>
      <c r="B58" s="174" t="s">
        <v>460</v>
      </c>
      <c r="C58" s="717" t="s">
        <v>477</v>
      </c>
      <c r="D58" s="718"/>
      <c r="E58" s="63" t="s">
        <v>500</v>
      </c>
      <c r="F58" s="119" t="s">
        <v>500</v>
      </c>
      <c r="G58" s="64" t="s">
        <v>500</v>
      </c>
      <c r="H58" s="65">
        <v>336</v>
      </c>
      <c r="I58" s="61" t="s">
        <v>500</v>
      </c>
      <c r="J58" s="62" t="s">
        <v>496</v>
      </c>
      <c r="K58" s="63">
        <v>0</v>
      </c>
      <c r="L58" s="65" t="s">
        <v>500</v>
      </c>
      <c r="M58" s="64" t="s">
        <v>500</v>
      </c>
      <c r="N58" s="98" t="s">
        <v>500</v>
      </c>
      <c r="S58" s="146" t="s">
        <v>88</v>
      </c>
      <c r="T58" s="40" t="s">
        <v>460</v>
      </c>
      <c r="U58" s="4"/>
      <c r="V58" s="4"/>
      <c r="W58" s="4"/>
      <c r="X58" s="4"/>
      <c r="Y58" s="4"/>
      <c r="Z58" s="4"/>
      <c r="AA58" s="4"/>
      <c r="AB58" s="4"/>
      <c r="AC58" s="4"/>
      <c r="AD58" s="4"/>
      <c r="AH58" s="268"/>
    </row>
    <row r="59" spans="1:34" ht="18" customHeight="1">
      <c r="A59" s="146" t="s">
        <v>89</v>
      </c>
      <c r="B59" s="174" t="s">
        <v>461</v>
      </c>
      <c r="C59" s="717" t="s">
        <v>477</v>
      </c>
      <c r="D59" s="718"/>
      <c r="E59" s="63" t="s">
        <v>500</v>
      </c>
      <c r="F59" s="119" t="s">
        <v>500</v>
      </c>
      <c r="G59" s="64" t="s">
        <v>500</v>
      </c>
      <c r="H59" s="65">
        <v>254</v>
      </c>
      <c r="I59" s="61" t="s">
        <v>500</v>
      </c>
      <c r="J59" s="62" t="s">
        <v>496</v>
      </c>
      <c r="K59" s="63">
        <v>0</v>
      </c>
      <c r="L59" s="65" t="s">
        <v>500</v>
      </c>
      <c r="M59" s="64" t="s">
        <v>500</v>
      </c>
      <c r="N59" s="98" t="s">
        <v>500</v>
      </c>
      <c r="S59" s="146" t="s">
        <v>89</v>
      </c>
      <c r="T59" s="40" t="s">
        <v>461</v>
      </c>
      <c r="U59" s="4"/>
      <c r="V59" s="4"/>
      <c r="W59" s="4"/>
      <c r="X59" s="4"/>
      <c r="Y59" s="4"/>
      <c r="Z59" s="4"/>
      <c r="AA59" s="4"/>
      <c r="AB59" s="4"/>
      <c r="AC59" s="4"/>
      <c r="AD59" s="4"/>
      <c r="AH59" s="268"/>
    </row>
    <row r="60" spans="1:34" ht="18" customHeight="1">
      <c r="A60" s="146" t="s">
        <v>90</v>
      </c>
      <c r="B60" s="174" t="s">
        <v>462</v>
      </c>
      <c r="C60" s="717" t="s">
        <v>477</v>
      </c>
      <c r="D60" s="718"/>
      <c r="E60" s="63" t="s">
        <v>500</v>
      </c>
      <c r="F60" s="119" t="s">
        <v>500</v>
      </c>
      <c r="G60" s="64" t="s">
        <v>500</v>
      </c>
      <c r="H60" s="65">
        <v>795</v>
      </c>
      <c r="I60" s="61" t="s">
        <v>500</v>
      </c>
      <c r="J60" s="62" t="s">
        <v>496</v>
      </c>
      <c r="K60" s="63">
        <v>0</v>
      </c>
      <c r="L60" s="65" t="s">
        <v>500</v>
      </c>
      <c r="M60" s="64" t="s">
        <v>500</v>
      </c>
      <c r="N60" s="98" t="s">
        <v>500</v>
      </c>
      <c r="S60" s="146" t="s">
        <v>90</v>
      </c>
      <c r="T60" s="40" t="s">
        <v>462</v>
      </c>
      <c r="U60" s="4"/>
      <c r="V60" s="4"/>
      <c r="W60" s="4"/>
      <c r="X60" s="4"/>
      <c r="Y60" s="4"/>
      <c r="Z60" s="4"/>
      <c r="AA60" s="4"/>
      <c r="AB60" s="4"/>
      <c r="AC60" s="4"/>
      <c r="AD60" s="4"/>
      <c r="AH60" s="268"/>
    </row>
    <row r="61" spans="1:34" ht="18" customHeight="1">
      <c r="A61" s="146" t="s">
        <v>91</v>
      </c>
      <c r="B61" s="174" t="s">
        <v>463</v>
      </c>
      <c r="C61" s="717" t="s">
        <v>477</v>
      </c>
      <c r="D61" s="718"/>
      <c r="E61" s="63" t="s">
        <v>500</v>
      </c>
      <c r="F61" s="119" t="s">
        <v>500</v>
      </c>
      <c r="G61" s="64" t="s">
        <v>500</v>
      </c>
      <c r="H61" s="65">
        <v>343</v>
      </c>
      <c r="I61" s="61" t="s">
        <v>500</v>
      </c>
      <c r="J61" s="62" t="s">
        <v>496</v>
      </c>
      <c r="K61" s="63">
        <v>0</v>
      </c>
      <c r="L61" s="65" t="s">
        <v>500</v>
      </c>
      <c r="M61" s="64" t="s">
        <v>500</v>
      </c>
      <c r="N61" s="98" t="s">
        <v>500</v>
      </c>
      <c r="S61" s="146" t="s">
        <v>91</v>
      </c>
      <c r="T61" s="40" t="s">
        <v>463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H61" s="268"/>
    </row>
    <row r="62" spans="1:34" s="6" customFormat="1" ht="18" customHeight="1">
      <c r="A62" s="159">
        <v>4</v>
      </c>
      <c r="B62" s="420" t="s">
        <v>92</v>
      </c>
      <c r="C62" s="228">
        <f>SUM(C63:C66)</f>
        <v>3880</v>
      </c>
      <c r="D62" s="35">
        <f>SUM(D63:D66)</f>
        <v>4766</v>
      </c>
      <c r="E62" s="228">
        <f>SUM(E63:E66)</f>
        <v>7905</v>
      </c>
      <c r="F62" s="421"/>
      <c r="G62" s="240"/>
      <c r="H62" s="36">
        <f>SUM(H63:H66)</f>
        <v>138553</v>
      </c>
      <c r="I62" s="428">
        <f>SUM(I63:I66)</f>
        <v>110019</v>
      </c>
      <c r="J62" s="323" t="s">
        <v>496</v>
      </c>
      <c r="K62" s="228">
        <f>SUM(K63:K66)</f>
        <v>10</v>
      </c>
      <c r="L62" s="220"/>
      <c r="M62" s="229">
        <f>SUM(M63:M66)</f>
        <v>3916</v>
      </c>
      <c r="N62" s="423"/>
      <c r="S62" s="189">
        <v>4</v>
      </c>
      <c r="T62" s="39" t="s">
        <v>92</v>
      </c>
      <c r="U62" s="217">
        <f>C62</f>
        <v>3880</v>
      </c>
      <c r="V62" s="217">
        <f>D62</f>
        <v>4766</v>
      </c>
      <c r="W62" s="217">
        <f>E62</f>
        <v>7905</v>
      </c>
      <c r="X62" s="217"/>
      <c r="Y62" s="217"/>
      <c r="Z62" s="217">
        <f>H62</f>
        <v>138553</v>
      </c>
      <c r="AA62" s="217" t="str">
        <f>J62</f>
        <v>－</v>
      </c>
      <c r="AB62" s="217">
        <f>K62</f>
        <v>10</v>
      </c>
      <c r="AC62" s="217"/>
      <c r="AD62" s="217">
        <f>M62</f>
        <v>3916</v>
      </c>
      <c r="AH62" s="411"/>
    </row>
    <row r="63" spans="1:34" ht="18" customHeight="1">
      <c r="A63" s="146" t="s">
        <v>93</v>
      </c>
      <c r="B63" s="174" t="s">
        <v>94</v>
      </c>
      <c r="C63" s="213">
        <v>2064</v>
      </c>
      <c r="D63" s="351">
        <v>2144</v>
      </c>
      <c r="E63" s="213">
        <v>3962</v>
      </c>
      <c r="F63" s="396">
        <v>10</v>
      </c>
      <c r="G63" s="321">
        <v>30</v>
      </c>
      <c r="H63" s="223">
        <v>54369</v>
      </c>
      <c r="I63" s="277">
        <v>42280</v>
      </c>
      <c r="J63" s="320" t="s">
        <v>496</v>
      </c>
      <c r="K63" s="213">
        <v>3</v>
      </c>
      <c r="L63" s="223" t="s">
        <v>537</v>
      </c>
      <c r="M63" s="321">
        <v>1813</v>
      </c>
      <c r="N63" s="424" t="s">
        <v>26</v>
      </c>
      <c r="S63" s="146" t="s">
        <v>93</v>
      </c>
      <c r="T63" s="40" t="s">
        <v>94</v>
      </c>
    </row>
    <row r="64" spans="1:34" ht="18" customHeight="1">
      <c r="A64" s="146" t="s">
        <v>95</v>
      </c>
      <c r="B64" s="174" t="s">
        <v>96</v>
      </c>
      <c r="C64" s="213">
        <v>778</v>
      </c>
      <c r="D64" s="351">
        <v>973</v>
      </c>
      <c r="E64" s="213">
        <v>2805</v>
      </c>
      <c r="F64" s="396">
        <v>10</v>
      </c>
      <c r="G64" s="321">
        <v>30</v>
      </c>
      <c r="H64" s="223">
        <v>31794</v>
      </c>
      <c r="I64" s="277">
        <v>24418</v>
      </c>
      <c r="J64" s="320" t="s">
        <v>496</v>
      </c>
      <c r="K64" s="213">
        <v>3</v>
      </c>
      <c r="L64" s="223" t="s">
        <v>537</v>
      </c>
      <c r="M64" s="321">
        <v>1325</v>
      </c>
      <c r="N64" s="397" t="s">
        <v>500</v>
      </c>
      <c r="S64" s="146" t="s">
        <v>95</v>
      </c>
      <c r="T64" s="40" t="s">
        <v>96</v>
      </c>
    </row>
    <row r="65" spans="1:34" ht="18" customHeight="1">
      <c r="A65" s="146" t="s">
        <v>97</v>
      </c>
      <c r="B65" s="174" t="s">
        <v>98</v>
      </c>
      <c r="C65" s="213">
        <v>361</v>
      </c>
      <c r="D65" s="351">
        <v>282</v>
      </c>
      <c r="E65" s="429">
        <v>345</v>
      </c>
      <c r="F65" s="66">
        <v>10</v>
      </c>
      <c r="G65" s="321">
        <v>30</v>
      </c>
      <c r="H65" s="223">
        <v>7510</v>
      </c>
      <c r="I65" s="277">
        <v>6042</v>
      </c>
      <c r="J65" s="320" t="s">
        <v>496</v>
      </c>
      <c r="K65" s="213">
        <v>1</v>
      </c>
      <c r="L65" s="223" t="s">
        <v>537</v>
      </c>
      <c r="M65" s="321">
        <v>35</v>
      </c>
      <c r="N65" s="397" t="s">
        <v>500</v>
      </c>
      <c r="S65" s="146" t="s">
        <v>97</v>
      </c>
      <c r="T65" s="40" t="s">
        <v>98</v>
      </c>
    </row>
    <row r="66" spans="1:34" ht="18" customHeight="1">
      <c r="A66" s="146" t="s">
        <v>99</v>
      </c>
      <c r="B66" s="174" t="s">
        <v>100</v>
      </c>
      <c r="C66" s="215">
        <v>677</v>
      </c>
      <c r="D66" s="379">
        <v>1367</v>
      </c>
      <c r="E66" s="215">
        <v>793</v>
      </c>
      <c r="F66" s="430">
        <v>10</v>
      </c>
      <c r="G66" s="321">
        <v>30</v>
      </c>
      <c r="H66" s="205">
        <v>44880</v>
      </c>
      <c r="I66" s="277">
        <v>37279</v>
      </c>
      <c r="J66" s="320" t="s">
        <v>496</v>
      </c>
      <c r="K66" s="215">
        <v>3</v>
      </c>
      <c r="L66" s="223" t="s">
        <v>537</v>
      </c>
      <c r="M66" s="356">
        <v>743</v>
      </c>
      <c r="N66" s="397" t="s">
        <v>500</v>
      </c>
      <c r="S66" s="146" t="s">
        <v>99</v>
      </c>
      <c r="T66" s="40" t="s">
        <v>100</v>
      </c>
    </row>
    <row r="67" spans="1:34" s="6" customFormat="1" ht="18" customHeight="1">
      <c r="A67" s="160">
        <v>5</v>
      </c>
      <c r="B67" s="431" t="s">
        <v>101</v>
      </c>
      <c r="C67" s="34">
        <f>SUM(C68:C71)</f>
        <v>1993</v>
      </c>
      <c r="D67" s="35">
        <f>SUM(D68:D71)</f>
        <v>6083</v>
      </c>
      <c r="E67" s="34">
        <f>SUM(E68:E71)</f>
        <v>4787</v>
      </c>
      <c r="F67" s="432"/>
      <c r="G67" s="231"/>
      <c r="H67" s="36">
        <f>SUM(H68:H71)</f>
        <v>64312</v>
      </c>
      <c r="I67" s="433">
        <f>SUM(I68:I71)</f>
        <v>49011</v>
      </c>
      <c r="J67" s="324">
        <f>SUM(J68:J71)</f>
        <v>11486</v>
      </c>
      <c r="K67" s="34">
        <f>SUM(K68:K71)</f>
        <v>6</v>
      </c>
      <c r="L67" s="220"/>
      <c r="M67" s="230">
        <f>SUM(M68:M71)</f>
        <v>5658</v>
      </c>
      <c r="N67" s="423"/>
      <c r="S67" s="17">
        <v>5</v>
      </c>
      <c r="T67" s="39" t="s">
        <v>101</v>
      </c>
      <c r="U67" s="217">
        <f>C67</f>
        <v>1993</v>
      </c>
      <c r="V67" s="217">
        <f>D67</f>
        <v>6083</v>
      </c>
      <c r="W67" s="217">
        <f>E67</f>
        <v>4787</v>
      </c>
      <c r="X67" s="217"/>
      <c r="Y67" s="217"/>
      <c r="Z67" s="217">
        <f>H67</f>
        <v>64312</v>
      </c>
      <c r="AA67" s="217">
        <f>J67</f>
        <v>11486</v>
      </c>
      <c r="AB67" s="217">
        <f>K67</f>
        <v>6</v>
      </c>
      <c r="AC67" s="217"/>
      <c r="AD67" s="217">
        <f>M67</f>
        <v>5658</v>
      </c>
      <c r="AH67" s="411"/>
    </row>
    <row r="68" spans="1:34" ht="18" customHeight="1">
      <c r="A68" s="11" t="s">
        <v>102</v>
      </c>
      <c r="B68" s="145" t="s">
        <v>383</v>
      </c>
      <c r="C68" s="126">
        <v>490</v>
      </c>
      <c r="D68" s="128">
        <v>306</v>
      </c>
      <c r="E68" s="126">
        <v>599</v>
      </c>
      <c r="F68" s="129">
        <v>10</v>
      </c>
      <c r="G68" s="64">
        <v>20</v>
      </c>
      <c r="H68" s="127">
        <v>4861</v>
      </c>
      <c r="I68" s="61">
        <v>3950</v>
      </c>
      <c r="J68" s="130">
        <v>1934</v>
      </c>
      <c r="K68" s="126">
        <v>1</v>
      </c>
      <c r="L68" s="127" t="s">
        <v>538</v>
      </c>
      <c r="M68" s="131">
        <v>173</v>
      </c>
      <c r="N68" s="397" t="s">
        <v>503</v>
      </c>
      <c r="S68" s="11" t="s">
        <v>102</v>
      </c>
      <c r="T68" s="145" t="s">
        <v>383</v>
      </c>
      <c r="U68" s="4"/>
      <c r="V68" s="4"/>
      <c r="W68" s="4"/>
      <c r="X68" s="4"/>
      <c r="Y68" s="4"/>
      <c r="Z68" s="4"/>
      <c r="AA68" s="4"/>
      <c r="AB68" s="4"/>
      <c r="AC68" s="4"/>
      <c r="AD68" s="4"/>
      <c r="AH68" s="268"/>
    </row>
    <row r="69" spans="1:34" ht="18" customHeight="1">
      <c r="A69" s="11" t="s">
        <v>104</v>
      </c>
      <c r="B69" s="145" t="s">
        <v>108</v>
      </c>
      <c r="C69" s="63">
        <v>954</v>
      </c>
      <c r="D69" s="93">
        <v>4761</v>
      </c>
      <c r="E69" s="63">
        <v>2878</v>
      </c>
      <c r="F69" s="119">
        <v>10</v>
      </c>
      <c r="G69" s="64">
        <v>20</v>
      </c>
      <c r="H69" s="65">
        <v>45289</v>
      </c>
      <c r="I69" s="61">
        <v>33459</v>
      </c>
      <c r="J69" s="62">
        <v>5767</v>
      </c>
      <c r="K69" s="63">
        <v>3</v>
      </c>
      <c r="L69" s="127" t="s">
        <v>538</v>
      </c>
      <c r="M69" s="64">
        <v>5369</v>
      </c>
      <c r="N69" s="424" t="s">
        <v>103</v>
      </c>
      <c r="S69" s="11" t="s">
        <v>104</v>
      </c>
      <c r="T69" s="145" t="s">
        <v>108</v>
      </c>
      <c r="U69" s="4"/>
      <c r="V69" s="4"/>
      <c r="W69" s="4"/>
      <c r="X69" s="4"/>
      <c r="Y69" s="4"/>
      <c r="Z69" s="4"/>
      <c r="AA69" s="4"/>
      <c r="AB69" s="4"/>
      <c r="AC69" s="4"/>
      <c r="AD69" s="4"/>
      <c r="AH69" s="268"/>
    </row>
    <row r="70" spans="1:34" ht="18" customHeight="1">
      <c r="A70" s="161" t="s">
        <v>105</v>
      </c>
      <c r="B70" s="149" t="s">
        <v>384</v>
      </c>
      <c r="C70" s="63">
        <v>145</v>
      </c>
      <c r="D70" s="93">
        <v>137</v>
      </c>
      <c r="E70" s="63">
        <v>547</v>
      </c>
      <c r="F70" s="119">
        <v>10</v>
      </c>
      <c r="G70" s="64">
        <v>20</v>
      </c>
      <c r="H70" s="65">
        <v>1947</v>
      </c>
      <c r="I70" s="61">
        <v>1577</v>
      </c>
      <c r="J70" s="62">
        <v>859</v>
      </c>
      <c r="K70" s="63">
        <v>1</v>
      </c>
      <c r="L70" s="65" t="s">
        <v>538</v>
      </c>
      <c r="M70" s="64">
        <v>34</v>
      </c>
      <c r="N70" s="397" t="s">
        <v>503</v>
      </c>
      <c r="S70" s="18" t="s">
        <v>105</v>
      </c>
      <c r="T70" s="16" t="s">
        <v>384</v>
      </c>
      <c r="U70" s="4"/>
      <c r="V70" s="4"/>
      <c r="W70" s="4"/>
      <c r="X70" s="4"/>
      <c r="Y70" s="4"/>
      <c r="Z70" s="4"/>
      <c r="AA70" s="4"/>
      <c r="AB70" s="4"/>
      <c r="AC70" s="4"/>
      <c r="AD70" s="4"/>
      <c r="AH70" s="268"/>
    </row>
    <row r="71" spans="1:34" ht="18" customHeight="1">
      <c r="A71" s="11" t="s">
        <v>464</v>
      </c>
      <c r="B71" s="149" t="s">
        <v>385</v>
      </c>
      <c r="C71" s="63">
        <v>404</v>
      </c>
      <c r="D71" s="93">
        <v>879</v>
      </c>
      <c r="E71" s="63">
        <v>763</v>
      </c>
      <c r="F71" s="119">
        <v>10</v>
      </c>
      <c r="G71" s="64">
        <v>20</v>
      </c>
      <c r="H71" s="65">
        <v>12215</v>
      </c>
      <c r="I71" s="61">
        <v>10025</v>
      </c>
      <c r="J71" s="62">
        <v>2926</v>
      </c>
      <c r="K71" s="63">
        <v>1</v>
      </c>
      <c r="L71" s="65" t="s">
        <v>538</v>
      </c>
      <c r="M71" s="64">
        <v>82</v>
      </c>
      <c r="N71" s="397" t="s">
        <v>500</v>
      </c>
      <c r="S71" s="11" t="s">
        <v>464</v>
      </c>
      <c r="T71" s="16" t="s">
        <v>385</v>
      </c>
      <c r="U71" s="4"/>
      <c r="V71" s="4"/>
      <c r="W71" s="4"/>
      <c r="X71" s="4"/>
      <c r="Y71" s="4"/>
      <c r="Z71" s="4"/>
      <c r="AA71" s="4"/>
      <c r="AB71" s="4"/>
      <c r="AC71" s="4"/>
      <c r="AD71" s="4"/>
      <c r="AH71" s="268"/>
    </row>
    <row r="72" spans="1:34" s="6" customFormat="1" ht="18" customHeight="1">
      <c r="A72" s="160">
        <v>6</v>
      </c>
      <c r="B72" s="431" t="s">
        <v>106</v>
      </c>
      <c r="C72" s="34">
        <f>SUM(C73:C75)</f>
        <v>7747</v>
      </c>
      <c r="D72" s="34">
        <f>SUM(D73:D75)</f>
        <v>8792</v>
      </c>
      <c r="E72" s="34">
        <f>SUM(E73:E75)</f>
        <v>7385</v>
      </c>
      <c r="F72" s="432"/>
      <c r="G72" s="231"/>
      <c r="H72" s="34">
        <f>SUM(H73:H75)</f>
        <v>146910</v>
      </c>
      <c r="I72" s="434">
        <v>114084</v>
      </c>
      <c r="J72" s="435">
        <f>SUM(J73:J75)</f>
        <v>296</v>
      </c>
      <c r="K72" s="324">
        <f>SUM(K73:K75)</f>
        <v>11</v>
      </c>
      <c r="L72" s="221"/>
      <c r="M72" s="35">
        <f>SUM(M73:M75)</f>
        <v>9987</v>
      </c>
      <c r="N72" s="436"/>
      <c r="S72" s="17">
        <v>6</v>
      </c>
      <c r="T72" s="39" t="s">
        <v>106</v>
      </c>
      <c r="U72" s="217">
        <f>C72</f>
        <v>7747</v>
      </c>
      <c r="V72" s="217">
        <f>D72</f>
        <v>8792</v>
      </c>
      <c r="W72" s="217">
        <f>E72</f>
        <v>7385</v>
      </c>
      <c r="X72" s="217"/>
      <c r="Y72" s="217"/>
      <c r="Z72" s="217">
        <f>H72</f>
        <v>146910</v>
      </c>
      <c r="AA72" s="217">
        <f>J72</f>
        <v>296</v>
      </c>
      <c r="AB72" s="217">
        <f>K72</f>
        <v>11</v>
      </c>
      <c r="AC72" s="217"/>
      <c r="AD72" s="217">
        <f>M72</f>
        <v>9987</v>
      </c>
      <c r="AH72" s="411"/>
    </row>
    <row r="73" spans="1:34" s="1" customFormat="1" ht="18" customHeight="1">
      <c r="A73" s="161" t="s">
        <v>107</v>
      </c>
      <c r="B73" s="394" t="s">
        <v>108</v>
      </c>
      <c r="C73" s="214">
        <v>7747</v>
      </c>
      <c r="D73" s="351">
        <v>8792</v>
      </c>
      <c r="E73" s="214">
        <v>4831</v>
      </c>
      <c r="F73" s="95">
        <v>10</v>
      </c>
      <c r="G73" s="310">
        <v>30</v>
      </c>
      <c r="H73" s="284">
        <v>132728</v>
      </c>
      <c r="I73" s="618">
        <v>114084</v>
      </c>
      <c r="J73" s="290">
        <v>237</v>
      </c>
      <c r="K73" s="284">
        <v>3</v>
      </c>
      <c r="L73" s="66" t="s">
        <v>539</v>
      </c>
      <c r="M73" s="351">
        <v>3708</v>
      </c>
      <c r="N73" s="150" t="s">
        <v>103</v>
      </c>
      <c r="S73" s="18" t="s">
        <v>107</v>
      </c>
      <c r="T73" s="40" t="s">
        <v>108</v>
      </c>
    </row>
    <row r="74" spans="1:34" ht="18" customHeight="1">
      <c r="A74" s="161" t="s">
        <v>109</v>
      </c>
      <c r="B74" s="394" t="s">
        <v>110</v>
      </c>
      <c r="C74" s="214" t="s">
        <v>500</v>
      </c>
      <c r="D74" s="351" t="s">
        <v>500</v>
      </c>
      <c r="E74" s="214">
        <v>1470</v>
      </c>
      <c r="F74" s="95">
        <v>10</v>
      </c>
      <c r="G74" s="310">
        <v>30</v>
      </c>
      <c r="H74" s="284">
        <v>9159</v>
      </c>
      <c r="I74" s="619" t="s">
        <v>18</v>
      </c>
      <c r="J74" s="290">
        <v>12</v>
      </c>
      <c r="K74" s="284">
        <v>2</v>
      </c>
      <c r="L74" s="66" t="s">
        <v>539</v>
      </c>
      <c r="M74" s="351">
        <v>2379</v>
      </c>
      <c r="N74" s="437" t="s">
        <v>26</v>
      </c>
      <c r="S74" s="18" t="s">
        <v>109</v>
      </c>
      <c r="T74" s="40" t="s">
        <v>110</v>
      </c>
    </row>
    <row r="75" spans="1:34" ht="18" customHeight="1">
      <c r="A75" s="162" t="s">
        <v>111</v>
      </c>
      <c r="B75" s="394" t="s">
        <v>112</v>
      </c>
      <c r="C75" s="214" t="s">
        <v>500</v>
      </c>
      <c r="D75" s="351" t="s">
        <v>500</v>
      </c>
      <c r="E75" s="226">
        <v>1084</v>
      </c>
      <c r="F75" s="438">
        <v>10</v>
      </c>
      <c r="G75" s="310">
        <v>30</v>
      </c>
      <c r="H75" s="281">
        <v>5023</v>
      </c>
      <c r="I75" s="620" t="s">
        <v>18</v>
      </c>
      <c r="J75" s="283">
        <v>47</v>
      </c>
      <c r="K75" s="281">
        <v>6</v>
      </c>
      <c r="L75" s="66" t="s">
        <v>539</v>
      </c>
      <c r="M75" s="439">
        <v>3900</v>
      </c>
      <c r="N75" s="440" t="s">
        <v>103</v>
      </c>
      <c r="S75" s="164" t="s">
        <v>111</v>
      </c>
      <c r="T75" s="40" t="s">
        <v>112</v>
      </c>
    </row>
    <row r="76" spans="1:34" s="6" customFormat="1" ht="18" customHeight="1">
      <c r="A76" s="29">
        <v>7</v>
      </c>
      <c r="B76" s="431" t="s">
        <v>113</v>
      </c>
      <c r="C76" s="224">
        <f>SUM(C77:C80)</f>
        <v>2844</v>
      </c>
      <c r="D76" s="222">
        <f>SUM(D77:D80)</f>
        <v>4144</v>
      </c>
      <c r="E76" s="224">
        <f>SUM(E77:E80)</f>
        <v>3629</v>
      </c>
      <c r="F76" s="36"/>
      <c r="G76" s="230"/>
      <c r="H76" s="220">
        <f>SUM(H77:H80)</f>
        <v>91188</v>
      </c>
      <c r="I76" s="426">
        <v>57601</v>
      </c>
      <c r="J76" s="322">
        <f>SUM(J77:J80)</f>
        <v>7796</v>
      </c>
      <c r="K76" s="224">
        <f>SUM(K77:K80)</f>
        <v>6</v>
      </c>
      <c r="L76" s="36"/>
      <c r="M76" s="231">
        <f>SUM(M77:M80)</f>
        <v>2094</v>
      </c>
      <c r="N76" s="441"/>
      <c r="S76" s="190">
        <v>7</v>
      </c>
      <c r="T76" s="39" t="s">
        <v>113</v>
      </c>
      <c r="U76" s="217">
        <f>C76</f>
        <v>2844</v>
      </c>
      <c r="V76" s="217">
        <f>D76</f>
        <v>4144</v>
      </c>
      <c r="W76" s="217">
        <f>E76</f>
        <v>3629</v>
      </c>
      <c r="X76" s="217"/>
      <c r="Y76" s="217"/>
      <c r="Z76" s="217">
        <f>H76</f>
        <v>91188</v>
      </c>
      <c r="AA76" s="217">
        <f>J76</f>
        <v>7796</v>
      </c>
      <c r="AB76" s="217">
        <f>K76</f>
        <v>6</v>
      </c>
      <c r="AC76" s="217"/>
      <c r="AD76" s="217">
        <f>M76</f>
        <v>2094</v>
      </c>
      <c r="AH76" s="411"/>
    </row>
    <row r="77" spans="1:34" ht="18" customHeight="1">
      <c r="A77" s="161" t="s">
        <v>114</v>
      </c>
      <c r="B77" s="394" t="s">
        <v>417</v>
      </c>
      <c r="C77" s="214">
        <v>1227</v>
      </c>
      <c r="D77" s="351">
        <v>1601</v>
      </c>
      <c r="E77" s="214">
        <v>1985</v>
      </c>
      <c r="F77" s="223">
        <v>10</v>
      </c>
      <c r="G77" s="310" t="s">
        <v>500</v>
      </c>
      <c r="H77" s="223">
        <v>78082</v>
      </c>
      <c r="I77" s="290" t="s">
        <v>500</v>
      </c>
      <c r="J77" s="284">
        <v>1848</v>
      </c>
      <c r="K77" s="214">
        <v>2</v>
      </c>
      <c r="L77" s="223" t="s">
        <v>539</v>
      </c>
      <c r="M77" s="310">
        <v>1178</v>
      </c>
      <c r="N77" s="397" t="s">
        <v>500</v>
      </c>
      <c r="S77" s="18" t="s">
        <v>114</v>
      </c>
      <c r="T77" s="40" t="s">
        <v>417</v>
      </c>
      <c r="U77" s="4"/>
      <c r="V77" s="4"/>
      <c r="W77" s="4"/>
      <c r="X77" s="4"/>
      <c r="Y77" s="4"/>
      <c r="Z77" s="4"/>
      <c r="AA77" s="4"/>
      <c r="AB77" s="4"/>
      <c r="AC77" s="4"/>
      <c r="AD77" s="4"/>
      <c r="AH77" s="268"/>
    </row>
    <row r="78" spans="1:34" ht="18" customHeight="1">
      <c r="A78" s="161" t="s">
        <v>115</v>
      </c>
      <c r="B78" s="394" t="s">
        <v>416</v>
      </c>
      <c r="C78" s="214">
        <v>710</v>
      </c>
      <c r="D78" s="351">
        <v>869</v>
      </c>
      <c r="E78" s="214">
        <v>712</v>
      </c>
      <c r="F78" s="223">
        <v>10</v>
      </c>
      <c r="G78" s="310" t="s">
        <v>500</v>
      </c>
      <c r="H78" s="223">
        <v>7074</v>
      </c>
      <c r="I78" s="290" t="s">
        <v>500</v>
      </c>
      <c r="J78" s="284">
        <v>2878</v>
      </c>
      <c r="K78" s="214">
        <v>1</v>
      </c>
      <c r="L78" s="223" t="s">
        <v>539</v>
      </c>
      <c r="M78" s="310">
        <v>473</v>
      </c>
      <c r="N78" s="397" t="s">
        <v>500</v>
      </c>
      <c r="S78" s="18" t="s">
        <v>115</v>
      </c>
      <c r="T78" s="40" t="s">
        <v>416</v>
      </c>
      <c r="U78" s="4"/>
      <c r="V78" s="4"/>
      <c r="W78" s="4"/>
      <c r="X78" s="4"/>
      <c r="Y78" s="4"/>
      <c r="Z78" s="4"/>
      <c r="AA78" s="4"/>
      <c r="AB78" s="4"/>
      <c r="AC78" s="4"/>
      <c r="AD78" s="4"/>
      <c r="AH78" s="268"/>
    </row>
    <row r="79" spans="1:34" ht="18" customHeight="1">
      <c r="A79" s="161" t="s">
        <v>116</v>
      </c>
      <c r="B79" s="394" t="s">
        <v>415</v>
      </c>
      <c r="C79" s="214">
        <v>279</v>
      </c>
      <c r="D79" s="351">
        <v>915</v>
      </c>
      <c r="E79" s="214">
        <v>373</v>
      </c>
      <c r="F79" s="223">
        <v>10</v>
      </c>
      <c r="G79" s="310" t="s">
        <v>500</v>
      </c>
      <c r="H79" s="223">
        <v>2213</v>
      </c>
      <c r="I79" s="290" t="s">
        <v>500</v>
      </c>
      <c r="J79" s="284">
        <v>1010</v>
      </c>
      <c r="K79" s="214">
        <v>1</v>
      </c>
      <c r="L79" s="223" t="s">
        <v>539</v>
      </c>
      <c r="M79" s="310">
        <v>38</v>
      </c>
      <c r="N79" s="397" t="s">
        <v>500</v>
      </c>
      <c r="S79" s="18" t="s">
        <v>116</v>
      </c>
      <c r="T79" s="40" t="s">
        <v>415</v>
      </c>
      <c r="U79" s="4"/>
      <c r="V79" s="4"/>
      <c r="W79" s="4"/>
      <c r="X79" s="4"/>
      <c r="Y79" s="4"/>
      <c r="Z79" s="4"/>
      <c r="AA79" s="4"/>
      <c r="AB79" s="4"/>
      <c r="AC79" s="4"/>
      <c r="AD79" s="4"/>
      <c r="AH79" s="268"/>
    </row>
    <row r="80" spans="1:34" ht="18" customHeight="1">
      <c r="A80" s="162" t="s">
        <v>117</v>
      </c>
      <c r="B80" s="394" t="s">
        <v>414</v>
      </c>
      <c r="C80" s="226">
        <v>628</v>
      </c>
      <c r="D80" s="439">
        <v>759</v>
      </c>
      <c r="E80" s="226">
        <v>559</v>
      </c>
      <c r="F80" s="227">
        <v>10</v>
      </c>
      <c r="G80" s="442" t="s">
        <v>540</v>
      </c>
      <c r="H80" s="227">
        <v>3819</v>
      </c>
      <c r="I80" s="290" t="s">
        <v>500</v>
      </c>
      <c r="J80" s="281">
        <v>2060</v>
      </c>
      <c r="K80" s="226">
        <v>2</v>
      </c>
      <c r="L80" s="227" t="s">
        <v>539</v>
      </c>
      <c r="M80" s="442">
        <v>405</v>
      </c>
      <c r="N80" s="397" t="s">
        <v>500</v>
      </c>
      <c r="S80" s="164" t="s">
        <v>117</v>
      </c>
      <c r="T80" s="40" t="s">
        <v>414</v>
      </c>
      <c r="U80" s="4"/>
      <c r="V80" s="4"/>
      <c r="W80" s="4"/>
      <c r="X80" s="4"/>
      <c r="Y80" s="4"/>
      <c r="Z80" s="4"/>
      <c r="AA80" s="4"/>
      <c r="AB80" s="4"/>
      <c r="AC80" s="4"/>
      <c r="AD80" s="4"/>
      <c r="AH80" s="268"/>
    </row>
    <row r="81" spans="1:34" s="6" customFormat="1" ht="18" customHeight="1">
      <c r="A81" s="29">
        <v>8</v>
      </c>
      <c r="B81" s="431" t="s">
        <v>118</v>
      </c>
      <c r="C81" s="245">
        <f>SUM(C82:C90)</f>
        <v>7075</v>
      </c>
      <c r="D81" s="301">
        <f>SUM(D82:D90)</f>
        <v>7657</v>
      </c>
      <c r="E81" s="224">
        <f>SUM(E82:E90)</f>
        <v>19904</v>
      </c>
      <c r="F81" s="36"/>
      <c r="G81" s="230"/>
      <c r="H81" s="220">
        <f>SUM(H82:H90)</f>
        <v>753277</v>
      </c>
      <c r="I81" s="426">
        <v>692465</v>
      </c>
      <c r="J81" s="220">
        <f>SUM(J82:J90)</f>
        <v>33802</v>
      </c>
      <c r="K81" s="224">
        <f>SUM(K82:K90)</f>
        <v>26</v>
      </c>
      <c r="L81" s="36"/>
      <c r="M81" s="231">
        <f>SUM(M82:M90)</f>
        <v>24567</v>
      </c>
      <c r="N81" s="441"/>
      <c r="S81" s="190">
        <v>8</v>
      </c>
      <c r="T81" s="39" t="s">
        <v>118</v>
      </c>
      <c r="U81" s="217">
        <f>C81</f>
        <v>7075</v>
      </c>
      <c r="V81" s="217">
        <f>D81</f>
        <v>7657</v>
      </c>
      <c r="W81" s="217">
        <f>E81</f>
        <v>19904</v>
      </c>
      <c r="X81" s="217"/>
      <c r="Y81" s="217"/>
      <c r="Z81" s="217">
        <f>H81</f>
        <v>753277</v>
      </c>
      <c r="AA81" s="217">
        <f>J81</f>
        <v>33802</v>
      </c>
      <c r="AB81" s="217">
        <f>K81</f>
        <v>26</v>
      </c>
      <c r="AC81" s="217"/>
      <c r="AD81" s="217">
        <f>M81</f>
        <v>24567</v>
      </c>
      <c r="AH81" s="411"/>
    </row>
    <row r="82" spans="1:34" ht="18" customHeight="1">
      <c r="A82" s="161" t="s">
        <v>119</v>
      </c>
      <c r="B82" s="394" t="s">
        <v>108</v>
      </c>
      <c r="C82" s="214">
        <v>7075</v>
      </c>
      <c r="D82" s="351">
        <v>4829</v>
      </c>
      <c r="E82" s="214">
        <v>15233</v>
      </c>
      <c r="F82" s="223">
        <v>10</v>
      </c>
      <c r="G82" s="310" t="s">
        <v>540</v>
      </c>
      <c r="H82" s="223">
        <v>712711</v>
      </c>
      <c r="I82" s="408" t="s">
        <v>18</v>
      </c>
      <c r="J82" s="284">
        <v>17909</v>
      </c>
      <c r="K82" s="214">
        <v>13</v>
      </c>
      <c r="L82" s="223" t="s">
        <v>541</v>
      </c>
      <c r="M82" s="310">
        <v>11153</v>
      </c>
      <c r="N82" s="417" t="s">
        <v>103</v>
      </c>
      <c r="S82" s="18" t="s">
        <v>119</v>
      </c>
      <c r="T82" s="40" t="s">
        <v>108</v>
      </c>
      <c r="U82" s="4"/>
      <c r="V82" s="4"/>
      <c r="W82" s="4"/>
      <c r="X82" s="4"/>
      <c r="Y82" s="4"/>
      <c r="Z82" s="4"/>
      <c r="AA82" s="4"/>
      <c r="AB82" s="4"/>
      <c r="AC82" s="4"/>
      <c r="AD82" s="4"/>
      <c r="AH82" s="268"/>
    </row>
    <row r="83" spans="1:34" ht="18" customHeight="1">
      <c r="A83" s="161" t="s">
        <v>120</v>
      </c>
      <c r="B83" s="394" t="s">
        <v>121</v>
      </c>
      <c r="C83" s="214" t="s">
        <v>18</v>
      </c>
      <c r="D83" s="351">
        <v>1117</v>
      </c>
      <c r="E83" s="214">
        <v>1492</v>
      </c>
      <c r="F83" s="223">
        <v>10</v>
      </c>
      <c r="G83" s="310" t="s">
        <v>500</v>
      </c>
      <c r="H83" s="223">
        <v>11721</v>
      </c>
      <c r="I83" s="408" t="s">
        <v>18</v>
      </c>
      <c r="J83" s="284">
        <v>3236</v>
      </c>
      <c r="K83" s="214">
        <v>3</v>
      </c>
      <c r="L83" s="223" t="s">
        <v>541</v>
      </c>
      <c r="M83" s="310">
        <v>6079</v>
      </c>
      <c r="N83" s="397" t="s">
        <v>503</v>
      </c>
      <c r="S83" s="18" t="s">
        <v>120</v>
      </c>
      <c r="T83" s="40" t="s">
        <v>121</v>
      </c>
      <c r="U83" s="4"/>
      <c r="V83" s="4"/>
      <c r="W83" s="4"/>
      <c r="X83" s="4"/>
      <c r="Y83" s="4"/>
      <c r="Z83" s="4"/>
      <c r="AA83" s="4"/>
      <c r="AB83" s="4"/>
      <c r="AC83" s="4"/>
      <c r="AD83" s="4"/>
      <c r="AH83" s="268"/>
    </row>
    <row r="84" spans="1:34" ht="18" customHeight="1">
      <c r="A84" s="161" t="s">
        <v>122</v>
      </c>
      <c r="B84" s="394" t="s">
        <v>123</v>
      </c>
      <c r="C84" s="214" t="s">
        <v>18</v>
      </c>
      <c r="D84" s="351">
        <v>196</v>
      </c>
      <c r="E84" s="214">
        <v>373</v>
      </c>
      <c r="F84" s="223">
        <v>10</v>
      </c>
      <c r="G84" s="310" t="s">
        <v>500</v>
      </c>
      <c r="H84" s="223">
        <v>3334</v>
      </c>
      <c r="I84" s="408" t="s">
        <v>18</v>
      </c>
      <c r="J84" s="284">
        <v>1969</v>
      </c>
      <c r="K84" s="214">
        <v>2</v>
      </c>
      <c r="L84" s="223" t="s">
        <v>541</v>
      </c>
      <c r="M84" s="310">
        <v>346</v>
      </c>
      <c r="N84" s="397" t="s">
        <v>503</v>
      </c>
      <c r="S84" s="18" t="s">
        <v>122</v>
      </c>
      <c r="T84" s="40" t="s">
        <v>123</v>
      </c>
      <c r="U84" s="4"/>
      <c r="V84" s="4"/>
      <c r="W84" s="4"/>
      <c r="X84" s="4"/>
      <c r="Y84" s="4"/>
      <c r="Z84" s="4"/>
      <c r="AA84" s="4"/>
      <c r="AB84" s="4"/>
      <c r="AC84" s="4"/>
      <c r="AD84" s="4"/>
      <c r="AH84" s="268"/>
    </row>
    <row r="85" spans="1:34" ht="18" customHeight="1">
      <c r="A85" s="161" t="s">
        <v>124</v>
      </c>
      <c r="B85" s="394" t="s">
        <v>125</v>
      </c>
      <c r="C85" s="214" t="s">
        <v>18</v>
      </c>
      <c r="D85" s="351">
        <v>413</v>
      </c>
      <c r="E85" s="214">
        <v>826</v>
      </c>
      <c r="F85" s="223">
        <v>10</v>
      </c>
      <c r="G85" s="310" t="s">
        <v>500</v>
      </c>
      <c r="H85" s="223">
        <v>4575</v>
      </c>
      <c r="I85" s="408" t="s">
        <v>18</v>
      </c>
      <c r="J85" s="284">
        <v>4868</v>
      </c>
      <c r="K85" s="214">
        <v>2</v>
      </c>
      <c r="L85" s="218" t="s">
        <v>541</v>
      </c>
      <c r="M85" s="621">
        <v>4004</v>
      </c>
      <c r="N85" s="397" t="s">
        <v>503</v>
      </c>
      <c r="S85" s="18" t="s">
        <v>124</v>
      </c>
      <c r="T85" s="40" t="s">
        <v>125</v>
      </c>
      <c r="U85" s="4"/>
      <c r="V85" s="4"/>
      <c r="W85" s="4"/>
      <c r="X85" s="4"/>
      <c r="Y85" s="4"/>
      <c r="Z85" s="4"/>
      <c r="AA85" s="4"/>
      <c r="AB85" s="4"/>
      <c r="AC85" s="4"/>
      <c r="AD85" s="4"/>
      <c r="AH85" s="268"/>
    </row>
    <row r="86" spans="1:34" ht="18" customHeight="1">
      <c r="A86" s="161" t="s">
        <v>126</v>
      </c>
      <c r="B86" s="394" t="s">
        <v>127</v>
      </c>
      <c r="C86" s="214" t="s">
        <v>18</v>
      </c>
      <c r="D86" s="351">
        <v>622</v>
      </c>
      <c r="E86" s="214">
        <v>1251</v>
      </c>
      <c r="F86" s="223">
        <v>10</v>
      </c>
      <c r="G86" s="310" t="s">
        <v>500</v>
      </c>
      <c r="H86" s="223">
        <v>11123</v>
      </c>
      <c r="I86" s="408" t="s">
        <v>18</v>
      </c>
      <c r="J86" s="284">
        <v>2552</v>
      </c>
      <c r="K86" s="214">
        <v>3</v>
      </c>
      <c r="L86" s="218" t="s">
        <v>541</v>
      </c>
      <c r="M86" s="621">
        <v>878</v>
      </c>
      <c r="N86" s="397" t="s">
        <v>503</v>
      </c>
      <c r="S86" s="18" t="s">
        <v>126</v>
      </c>
      <c r="T86" s="40" t="s">
        <v>127</v>
      </c>
      <c r="U86" s="4"/>
      <c r="V86" s="4"/>
      <c r="W86" s="4"/>
      <c r="X86" s="4"/>
      <c r="Y86" s="4"/>
      <c r="Z86" s="4"/>
      <c r="AA86" s="4"/>
      <c r="AB86" s="4"/>
      <c r="AC86" s="4"/>
      <c r="AD86" s="4"/>
      <c r="AH86" s="268"/>
    </row>
    <row r="87" spans="1:34" ht="18" customHeight="1">
      <c r="A87" s="161" t="s">
        <v>128</v>
      </c>
      <c r="B87" s="149" t="s">
        <v>405</v>
      </c>
      <c r="C87" s="214" t="s">
        <v>18</v>
      </c>
      <c r="D87" s="351">
        <v>480</v>
      </c>
      <c r="E87" s="214">
        <v>729</v>
      </c>
      <c r="F87" s="223">
        <v>10</v>
      </c>
      <c r="G87" s="310" t="s">
        <v>500</v>
      </c>
      <c r="H87" s="223">
        <v>5177</v>
      </c>
      <c r="I87" s="408" t="s">
        <v>18</v>
      </c>
      <c r="J87" s="284">
        <v>3268</v>
      </c>
      <c r="K87" s="214">
        <v>3</v>
      </c>
      <c r="L87" s="218" t="s">
        <v>541</v>
      </c>
      <c r="M87" s="621">
        <v>2107</v>
      </c>
      <c r="N87" s="397" t="s">
        <v>503</v>
      </c>
      <c r="S87" s="18" t="s">
        <v>128</v>
      </c>
      <c r="T87" s="16" t="s">
        <v>405</v>
      </c>
      <c r="U87" s="4"/>
      <c r="V87" s="4"/>
      <c r="W87" s="4"/>
      <c r="X87" s="4"/>
      <c r="Y87" s="4"/>
      <c r="Z87" s="4"/>
      <c r="AA87" s="4"/>
      <c r="AB87" s="4"/>
      <c r="AC87" s="4"/>
      <c r="AD87" s="4"/>
      <c r="AH87" s="268"/>
    </row>
    <row r="88" spans="1:34" ht="18" customHeight="1">
      <c r="A88" s="161" t="s">
        <v>129</v>
      </c>
      <c r="B88" s="394" t="s">
        <v>130</v>
      </c>
      <c r="C88" s="214" t="s">
        <v>18</v>
      </c>
      <c r="D88" s="443" t="s">
        <v>18</v>
      </c>
      <c r="E88" s="214" t="s">
        <v>500</v>
      </c>
      <c r="F88" s="95" t="s">
        <v>500</v>
      </c>
      <c r="G88" s="310" t="s">
        <v>500</v>
      </c>
      <c r="H88" s="223">
        <v>991</v>
      </c>
      <c r="I88" s="408" t="s">
        <v>18</v>
      </c>
      <c r="J88" s="284" t="s">
        <v>496</v>
      </c>
      <c r="K88" s="214">
        <v>0</v>
      </c>
      <c r="L88" s="616" t="s">
        <v>500</v>
      </c>
      <c r="M88" s="622" t="s">
        <v>500</v>
      </c>
      <c r="N88" s="397" t="s">
        <v>503</v>
      </c>
      <c r="S88" s="18" t="s">
        <v>129</v>
      </c>
      <c r="T88" s="40" t="s">
        <v>130</v>
      </c>
      <c r="U88" s="4"/>
      <c r="V88" s="4"/>
      <c r="W88" s="4"/>
      <c r="X88" s="4"/>
      <c r="Y88" s="4"/>
      <c r="Z88" s="4"/>
      <c r="AA88" s="4"/>
      <c r="AB88" s="4"/>
      <c r="AC88" s="4"/>
      <c r="AD88" s="4"/>
      <c r="AH88" s="268"/>
    </row>
    <row r="89" spans="1:34" ht="18" customHeight="1">
      <c r="A89" s="161" t="s">
        <v>504</v>
      </c>
      <c r="B89" s="394" t="s">
        <v>131</v>
      </c>
      <c r="C89" s="214" t="s">
        <v>18</v>
      </c>
      <c r="D89" s="443" t="s">
        <v>18</v>
      </c>
      <c r="E89" s="214" t="s">
        <v>500</v>
      </c>
      <c r="F89" s="95" t="s">
        <v>500</v>
      </c>
      <c r="G89" s="310" t="s">
        <v>500</v>
      </c>
      <c r="H89" s="227">
        <v>2135</v>
      </c>
      <c r="I89" s="408" t="s">
        <v>18</v>
      </c>
      <c r="J89" s="284" t="s">
        <v>496</v>
      </c>
      <c r="K89" s="226">
        <v>0</v>
      </c>
      <c r="L89" s="616" t="s">
        <v>500</v>
      </c>
      <c r="M89" s="622" t="s">
        <v>500</v>
      </c>
      <c r="N89" s="397" t="s">
        <v>503</v>
      </c>
      <c r="S89" s="18" t="s">
        <v>504</v>
      </c>
      <c r="T89" s="40" t="s">
        <v>131</v>
      </c>
      <c r="U89" s="4"/>
      <c r="V89" s="4"/>
      <c r="W89" s="4"/>
      <c r="X89" s="4"/>
      <c r="Y89" s="4"/>
      <c r="Z89" s="4"/>
      <c r="AA89" s="4"/>
      <c r="AB89" s="4"/>
      <c r="AC89" s="4"/>
      <c r="AD89" s="4"/>
      <c r="AH89" s="268"/>
    </row>
    <row r="90" spans="1:34" ht="18" customHeight="1">
      <c r="A90" s="161" t="s">
        <v>132</v>
      </c>
      <c r="B90" s="394" t="s">
        <v>133</v>
      </c>
      <c r="C90" s="214" t="s">
        <v>18</v>
      </c>
      <c r="D90" s="443" t="s">
        <v>18</v>
      </c>
      <c r="E90" s="214" t="s">
        <v>500</v>
      </c>
      <c r="F90" s="95" t="s">
        <v>500</v>
      </c>
      <c r="G90" s="310" t="s">
        <v>500</v>
      </c>
      <c r="H90" s="223">
        <v>1510</v>
      </c>
      <c r="I90" s="408" t="s">
        <v>18</v>
      </c>
      <c r="J90" s="284" t="s">
        <v>496</v>
      </c>
      <c r="K90" s="214">
        <v>0</v>
      </c>
      <c r="L90" s="616" t="s">
        <v>500</v>
      </c>
      <c r="M90" s="622" t="s">
        <v>500</v>
      </c>
      <c r="N90" s="397" t="s">
        <v>503</v>
      </c>
      <c r="S90" s="18" t="s">
        <v>132</v>
      </c>
      <c r="T90" s="40" t="s">
        <v>133</v>
      </c>
      <c r="U90" s="4"/>
      <c r="V90" s="4"/>
      <c r="W90" s="4"/>
      <c r="X90" s="4"/>
      <c r="Y90" s="4"/>
      <c r="Z90" s="4"/>
      <c r="AA90" s="4"/>
      <c r="AB90" s="4"/>
      <c r="AC90" s="4"/>
      <c r="AD90" s="4"/>
      <c r="AH90" s="268"/>
    </row>
    <row r="91" spans="1:34" ht="18" customHeight="1">
      <c r="A91" s="160">
        <v>9</v>
      </c>
      <c r="B91" s="431" t="s">
        <v>465</v>
      </c>
      <c r="C91" s="188">
        <f>SUM(C92:C95)</f>
        <v>4936</v>
      </c>
      <c r="D91" s="444">
        <f>SUM(D92:D95)</f>
        <v>9682</v>
      </c>
      <c r="E91" s="188">
        <f>SUM(E92:E95)</f>
        <v>16949</v>
      </c>
      <c r="F91" s="325"/>
      <c r="G91" s="232"/>
      <c r="H91" s="325">
        <f>SUM(H92:H95)</f>
        <v>230517</v>
      </c>
      <c r="I91" s="445">
        <v>180945</v>
      </c>
      <c r="J91" s="446">
        <f>J92</f>
        <v>6971</v>
      </c>
      <c r="K91" s="188">
        <f>SUM(K92:K95)</f>
        <v>13</v>
      </c>
      <c r="L91" s="325"/>
      <c r="M91" s="232">
        <f>SUM(M92:M95)</f>
        <v>6073</v>
      </c>
      <c r="N91" s="447"/>
      <c r="S91" s="17">
        <v>9</v>
      </c>
      <c r="T91" s="39" t="s">
        <v>465</v>
      </c>
      <c r="U91" s="217">
        <f>C91</f>
        <v>4936</v>
      </c>
      <c r="V91" s="217">
        <f>D91</f>
        <v>9682</v>
      </c>
      <c r="W91" s="217">
        <f>E91</f>
        <v>16949</v>
      </c>
      <c r="X91" s="217"/>
      <c r="Y91" s="217"/>
      <c r="Z91" s="217">
        <f>H91</f>
        <v>230517</v>
      </c>
      <c r="AA91" s="217">
        <f>J91</f>
        <v>6971</v>
      </c>
      <c r="AB91" s="217">
        <f>K91</f>
        <v>13</v>
      </c>
      <c r="AC91" s="217"/>
      <c r="AD91" s="217">
        <f>M91</f>
        <v>6073</v>
      </c>
      <c r="AE91" s="6"/>
      <c r="AH91" s="268"/>
    </row>
    <row r="92" spans="1:34" s="6" customFormat="1" ht="18" customHeight="1">
      <c r="A92" s="161" t="s">
        <v>134</v>
      </c>
      <c r="B92" s="394" t="s">
        <v>466</v>
      </c>
      <c r="C92" s="178">
        <v>2647</v>
      </c>
      <c r="D92" s="448">
        <v>2263</v>
      </c>
      <c r="E92" s="178">
        <v>11650</v>
      </c>
      <c r="F92" s="327" t="s">
        <v>542</v>
      </c>
      <c r="G92" s="310" t="s">
        <v>540</v>
      </c>
      <c r="H92" s="327">
        <v>198298</v>
      </c>
      <c r="I92" s="288">
        <v>180945</v>
      </c>
      <c r="J92" s="326">
        <v>6971</v>
      </c>
      <c r="K92" s="178">
        <v>2</v>
      </c>
      <c r="L92" s="327" t="s">
        <v>543</v>
      </c>
      <c r="M92" s="310">
        <v>444</v>
      </c>
      <c r="N92" s="449" t="s">
        <v>26</v>
      </c>
      <c r="S92" s="18" t="s">
        <v>134</v>
      </c>
      <c r="T92" s="40" t="s">
        <v>466</v>
      </c>
      <c r="U92" s="4"/>
      <c r="V92" s="4"/>
      <c r="W92" s="4"/>
      <c r="X92" s="4"/>
      <c r="Y92" s="4"/>
      <c r="Z92" s="4"/>
      <c r="AA92" s="4"/>
      <c r="AB92" s="4"/>
      <c r="AC92" s="4"/>
      <c r="AD92" s="4"/>
      <c r="AE92" s="3"/>
      <c r="AH92" s="411"/>
    </row>
    <row r="93" spans="1:34" ht="18" customHeight="1">
      <c r="A93" s="161" t="s">
        <v>135</v>
      </c>
      <c r="B93" s="394" t="s">
        <v>467</v>
      </c>
      <c r="C93" s="178">
        <v>1092</v>
      </c>
      <c r="D93" s="448">
        <v>2774</v>
      </c>
      <c r="E93" s="178">
        <v>2022</v>
      </c>
      <c r="F93" s="327">
        <v>10</v>
      </c>
      <c r="G93" s="310" t="s">
        <v>500</v>
      </c>
      <c r="H93" s="327">
        <v>11540</v>
      </c>
      <c r="I93" s="288" t="s">
        <v>500</v>
      </c>
      <c r="J93" s="326" t="s">
        <v>496</v>
      </c>
      <c r="K93" s="178">
        <v>3</v>
      </c>
      <c r="L93" s="327" t="s">
        <v>543</v>
      </c>
      <c r="M93" s="310">
        <v>1506</v>
      </c>
      <c r="N93" s="449" t="s">
        <v>26</v>
      </c>
      <c r="S93" s="18" t="s">
        <v>135</v>
      </c>
      <c r="T93" s="40" t="s">
        <v>467</v>
      </c>
      <c r="U93" s="4"/>
      <c r="V93" s="4"/>
      <c r="W93" s="4"/>
      <c r="X93" s="4"/>
      <c r="Y93" s="4"/>
      <c r="Z93" s="4"/>
      <c r="AA93" s="4"/>
      <c r="AB93" s="4"/>
      <c r="AC93" s="4"/>
      <c r="AD93" s="4"/>
      <c r="AH93" s="268"/>
    </row>
    <row r="94" spans="1:34" ht="18" customHeight="1">
      <c r="A94" s="161" t="s">
        <v>136</v>
      </c>
      <c r="B94" s="394" t="s">
        <v>468</v>
      </c>
      <c r="C94" s="178">
        <v>528</v>
      </c>
      <c r="D94" s="448">
        <v>3065</v>
      </c>
      <c r="E94" s="178">
        <v>1432</v>
      </c>
      <c r="F94" s="327">
        <v>10</v>
      </c>
      <c r="G94" s="310" t="s">
        <v>500</v>
      </c>
      <c r="H94" s="327">
        <v>12315</v>
      </c>
      <c r="I94" s="288" t="s">
        <v>500</v>
      </c>
      <c r="J94" s="326" t="s">
        <v>496</v>
      </c>
      <c r="K94" s="178">
        <v>3</v>
      </c>
      <c r="L94" s="327" t="s">
        <v>543</v>
      </c>
      <c r="M94" s="310">
        <v>2710</v>
      </c>
      <c r="N94" s="449" t="s">
        <v>26</v>
      </c>
      <c r="S94" s="18" t="s">
        <v>136</v>
      </c>
      <c r="T94" s="40" t="s">
        <v>468</v>
      </c>
      <c r="U94" s="4"/>
      <c r="V94" s="4"/>
      <c r="W94" s="4"/>
      <c r="X94" s="4"/>
      <c r="Y94" s="4"/>
      <c r="Z94" s="4"/>
      <c r="AA94" s="4"/>
      <c r="AB94" s="4"/>
      <c r="AC94" s="4"/>
      <c r="AD94" s="4"/>
      <c r="AH94" s="268"/>
    </row>
    <row r="95" spans="1:34" ht="18" customHeight="1">
      <c r="A95" s="161" t="s">
        <v>137</v>
      </c>
      <c r="B95" s="394" t="s">
        <v>469</v>
      </c>
      <c r="C95" s="178">
        <v>669</v>
      </c>
      <c r="D95" s="448">
        <v>1580</v>
      </c>
      <c r="E95" s="178">
        <v>1845</v>
      </c>
      <c r="F95" s="327">
        <v>10</v>
      </c>
      <c r="G95" s="310" t="s">
        <v>500</v>
      </c>
      <c r="H95" s="327">
        <v>8364</v>
      </c>
      <c r="I95" s="288" t="s">
        <v>500</v>
      </c>
      <c r="J95" s="326" t="s">
        <v>496</v>
      </c>
      <c r="K95" s="178">
        <v>5</v>
      </c>
      <c r="L95" s="327" t="s">
        <v>543</v>
      </c>
      <c r="M95" s="310">
        <v>1413</v>
      </c>
      <c r="N95" s="449" t="s">
        <v>26</v>
      </c>
      <c r="S95" s="18" t="s">
        <v>137</v>
      </c>
      <c r="T95" s="40" t="s">
        <v>469</v>
      </c>
      <c r="U95" s="4"/>
      <c r="V95" s="4"/>
      <c r="W95" s="4"/>
      <c r="X95" s="4"/>
      <c r="Y95" s="4"/>
      <c r="Z95" s="4"/>
      <c r="AA95" s="4"/>
      <c r="AB95" s="4"/>
      <c r="AC95" s="4"/>
      <c r="AD95" s="4"/>
      <c r="AH95" s="268"/>
    </row>
    <row r="96" spans="1:34" ht="18" customHeight="1">
      <c r="A96" s="160" t="s">
        <v>138</v>
      </c>
      <c r="B96" s="431" t="s">
        <v>139</v>
      </c>
      <c r="C96" s="234">
        <f>SUM(C97:C98)</f>
        <v>3120</v>
      </c>
      <c r="D96" s="450">
        <f>SUM(D97:D98)</f>
        <v>3609</v>
      </c>
      <c r="E96" s="234">
        <f>SUM(E97:E98)</f>
        <v>1616</v>
      </c>
      <c r="F96" s="330"/>
      <c r="G96" s="230"/>
      <c r="H96" s="329">
        <f>SUM(H97:H98)</f>
        <v>50362</v>
      </c>
      <c r="I96" s="451">
        <f>SUM(I97:I98)</f>
        <v>37892</v>
      </c>
      <c r="J96" s="328">
        <f>SUM(J97:J98)</f>
        <v>9231</v>
      </c>
      <c r="K96" s="234">
        <f>SUM(K97:K98)</f>
        <v>2</v>
      </c>
      <c r="L96" s="330"/>
      <c r="M96" s="231">
        <v>214</v>
      </c>
      <c r="N96" s="452"/>
      <c r="S96" s="17" t="s">
        <v>138</v>
      </c>
      <c r="T96" s="39" t="s">
        <v>139</v>
      </c>
      <c r="U96" s="233">
        <f>C96</f>
        <v>3120</v>
      </c>
      <c r="V96" s="233">
        <f>D96</f>
        <v>3609</v>
      </c>
      <c r="W96" s="233">
        <f>E96</f>
        <v>1616</v>
      </c>
      <c r="X96" s="233"/>
      <c r="Y96" s="233"/>
      <c r="Z96" s="233">
        <f>H96</f>
        <v>50362</v>
      </c>
      <c r="AA96" s="233">
        <f>J96</f>
        <v>9231</v>
      </c>
      <c r="AB96" s="233">
        <f>K96</f>
        <v>2</v>
      </c>
      <c r="AC96" s="233"/>
      <c r="AD96" s="233">
        <f>M96</f>
        <v>214</v>
      </c>
      <c r="AE96" s="10"/>
      <c r="AH96" s="268"/>
    </row>
    <row r="97" spans="1:34" s="10" customFormat="1" ht="18" customHeight="1">
      <c r="A97" s="162" t="s">
        <v>140</v>
      </c>
      <c r="B97" s="149" t="s">
        <v>141</v>
      </c>
      <c r="C97" s="236">
        <v>2669</v>
      </c>
      <c r="D97" s="453">
        <v>3251</v>
      </c>
      <c r="E97" s="236">
        <v>1591</v>
      </c>
      <c r="F97" s="296">
        <v>10</v>
      </c>
      <c r="G97" s="454" t="s">
        <v>544</v>
      </c>
      <c r="H97" s="296">
        <v>48662</v>
      </c>
      <c r="I97" s="276">
        <v>37892</v>
      </c>
      <c r="J97" s="331">
        <v>4170</v>
      </c>
      <c r="K97" s="236">
        <v>2</v>
      </c>
      <c r="L97" s="296" t="s">
        <v>535</v>
      </c>
      <c r="M97" s="310">
        <v>214</v>
      </c>
      <c r="N97" s="449" t="s">
        <v>26</v>
      </c>
      <c r="S97" s="164" t="s">
        <v>140</v>
      </c>
      <c r="T97" s="16" t="s">
        <v>141</v>
      </c>
      <c r="U97" s="4"/>
      <c r="V97" s="4"/>
      <c r="W97" s="4"/>
      <c r="X97" s="4"/>
      <c r="Y97" s="4"/>
      <c r="Z97" s="4"/>
      <c r="AA97" s="4"/>
      <c r="AB97" s="4"/>
      <c r="AC97" s="4"/>
      <c r="AD97" s="233">
        <f>M97</f>
        <v>214</v>
      </c>
      <c r="AE97" s="3"/>
      <c r="AH97" s="388"/>
    </row>
    <row r="98" spans="1:34" ht="18" customHeight="1">
      <c r="A98" s="162" t="s">
        <v>142</v>
      </c>
      <c r="B98" s="149" t="s">
        <v>143</v>
      </c>
      <c r="C98" s="236">
        <v>451</v>
      </c>
      <c r="D98" s="453">
        <v>358</v>
      </c>
      <c r="E98" s="236">
        <v>25</v>
      </c>
      <c r="F98" s="296">
        <v>10</v>
      </c>
      <c r="G98" s="454" t="s">
        <v>544</v>
      </c>
      <c r="H98" s="296">
        <v>1700</v>
      </c>
      <c r="I98" s="399" t="s">
        <v>568</v>
      </c>
      <c r="J98" s="331">
        <v>5061</v>
      </c>
      <c r="K98" s="236">
        <v>0</v>
      </c>
      <c r="L98" s="296" t="s">
        <v>500</v>
      </c>
      <c r="M98" s="310" t="s">
        <v>500</v>
      </c>
      <c r="N98" s="400" t="s">
        <v>500</v>
      </c>
      <c r="S98" s="164" t="s">
        <v>142</v>
      </c>
      <c r="T98" s="16" t="s">
        <v>143</v>
      </c>
      <c r="U98" s="225"/>
      <c r="V98" s="225"/>
      <c r="W98" s="225"/>
      <c r="X98" s="225"/>
      <c r="Y98" s="225"/>
      <c r="Z98" s="225"/>
      <c r="AA98" s="225"/>
      <c r="AB98" s="225"/>
      <c r="AC98" s="225"/>
      <c r="AD98" s="225"/>
      <c r="AE98" s="6"/>
      <c r="AH98" s="268"/>
    </row>
    <row r="99" spans="1:34" s="6" customFormat="1" ht="18" customHeight="1">
      <c r="A99" s="163" t="s">
        <v>144</v>
      </c>
      <c r="B99" s="455" t="s">
        <v>145</v>
      </c>
      <c r="C99" s="73">
        <v>2184</v>
      </c>
      <c r="D99" s="84">
        <v>1068</v>
      </c>
      <c r="E99" s="73">
        <v>4447</v>
      </c>
      <c r="F99" s="76">
        <v>10</v>
      </c>
      <c r="G99" s="75" t="s">
        <v>540</v>
      </c>
      <c r="H99" s="76">
        <v>18335</v>
      </c>
      <c r="I99" s="85">
        <v>11476</v>
      </c>
      <c r="J99" s="74" t="s">
        <v>496</v>
      </c>
      <c r="K99" s="73">
        <v>2</v>
      </c>
      <c r="L99" s="76" t="s">
        <v>535</v>
      </c>
      <c r="M99" s="75">
        <v>197</v>
      </c>
      <c r="N99" s="456" t="s">
        <v>26</v>
      </c>
      <c r="S99" s="17" t="s">
        <v>144</v>
      </c>
      <c r="T99" s="39" t="s">
        <v>145</v>
      </c>
      <c r="U99" s="217">
        <f t="shared" ref="U99:W100" si="0">C99</f>
        <v>2184</v>
      </c>
      <c r="V99" s="217">
        <f t="shared" si="0"/>
        <v>1068</v>
      </c>
      <c r="W99" s="217">
        <f t="shared" si="0"/>
        <v>4447</v>
      </c>
      <c r="X99" s="217"/>
      <c r="Y99" s="217"/>
      <c r="Z99" s="217">
        <f>H99</f>
        <v>18335</v>
      </c>
      <c r="AA99" s="217" t="str">
        <f t="shared" ref="AA99:AB100" si="1">J99</f>
        <v>－</v>
      </c>
      <c r="AB99" s="217">
        <f t="shared" si="1"/>
        <v>2</v>
      </c>
      <c r="AC99" s="217"/>
      <c r="AD99" s="217">
        <f>M99</f>
        <v>197</v>
      </c>
      <c r="AH99" s="411"/>
    </row>
    <row r="100" spans="1:34" s="6" customFormat="1" ht="18" customHeight="1">
      <c r="A100" s="160">
        <v>12</v>
      </c>
      <c r="B100" s="455" t="s">
        <v>146</v>
      </c>
      <c r="C100" s="224">
        <f>SUM(C101:C108)</f>
        <v>4053</v>
      </c>
      <c r="D100" s="457">
        <f>SUM(D101:D108)</f>
        <v>3391</v>
      </c>
      <c r="E100" s="224">
        <f>SUM(E101:E108)</f>
        <v>3067</v>
      </c>
      <c r="F100" s="330"/>
      <c r="G100" s="136"/>
      <c r="H100" s="329">
        <f>SUM(H101:H108)</f>
        <v>112764</v>
      </c>
      <c r="I100" s="434">
        <f>SUM(I101:I108)</f>
        <v>94626</v>
      </c>
      <c r="J100" s="322">
        <f>SUM(J101:J108)</f>
        <v>6114</v>
      </c>
      <c r="K100" s="224">
        <f>SUM(K101:K108)</f>
        <v>4</v>
      </c>
      <c r="L100" s="330"/>
      <c r="M100" s="238">
        <f>SUM(M101:M108)</f>
        <v>431</v>
      </c>
      <c r="N100" s="458"/>
      <c r="S100" s="17">
        <v>12</v>
      </c>
      <c r="T100" s="39" t="s">
        <v>146</v>
      </c>
      <c r="U100" s="217">
        <f t="shared" si="0"/>
        <v>4053</v>
      </c>
      <c r="V100" s="217">
        <f t="shared" si="0"/>
        <v>3391</v>
      </c>
      <c r="W100" s="217">
        <f t="shared" si="0"/>
        <v>3067</v>
      </c>
      <c r="X100" s="217"/>
      <c r="Y100" s="217"/>
      <c r="Z100" s="217">
        <f>H100</f>
        <v>112764</v>
      </c>
      <c r="AA100" s="217">
        <f t="shared" si="1"/>
        <v>6114</v>
      </c>
      <c r="AB100" s="217">
        <f t="shared" si="1"/>
        <v>4</v>
      </c>
      <c r="AC100" s="217"/>
      <c r="AD100" s="217">
        <f>M100</f>
        <v>431</v>
      </c>
      <c r="AH100" s="411"/>
    </row>
    <row r="101" spans="1:34" s="6" customFormat="1" ht="18" customHeight="1">
      <c r="A101" s="161" t="s">
        <v>147</v>
      </c>
      <c r="B101" s="152" t="s">
        <v>108</v>
      </c>
      <c r="C101" s="214">
        <v>2487</v>
      </c>
      <c r="D101" s="459">
        <v>1469</v>
      </c>
      <c r="E101" s="214">
        <v>1076</v>
      </c>
      <c r="F101" s="296">
        <v>10</v>
      </c>
      <c r="G101" s="64">
        <v>50</v>
      </c>
      <c r="H101" s="296">
        <v>103123</v>
      </c>
      <c r="I101" s="290">
        <v>94626</v>
      </c>
      <c r="J101" s="284">
        <v>2113</v>
      </c>
      <c r="K101" s="214">
        <v>1</v>
      </c>
      <c r="L101" s="296" t="s">
        <v>535</v>
      </c>
      <c r="M101" s="64">
        <v>219</v>
      </c>
      <c r="N101" s="460" t="s">
        <v>26</v>
      </c>
      <c r="S101" s="18" t="s">
        <v>147</v>
      </c>
      <c r="T101" s="40" t="s">
        <v>108</v>
      </c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3"/>
      <c r="AH101" s="411"/>
    </row>
    <row r="102" spans="1:34" ht="18" customHeight="1">
      <c r="A102" s="161" t="s">
        <v>148</v>
      </c>
      <c r="B102" s="152" t="s">
        <v>149</v>
      </c>
      <c r="C102" s="214">
        <v>495</v>
      </c>
      <c r="D102" s="459">
        <v>311</v>
      </c>
      <c r="E102" s="214">
        <v>649</v>
      </c>
      <c r="F102" s="296">
        <v>10</v>
      </c>
      <c r="G102" s="64" t="s">
        <v>500</v>
      </c>
      <c r="H102" s="296">
        <v>2104</v>
      </c>
      <c r="I102" s="290" t="s">
        <v>500</v>
      </c>
      <c r="J102" s="284">
        <v>871</v>
      </c>
      <c r="K102" s="214">
        <v>1</v>
      </c>
      <c r="L102" s="296" t="s">
        <v>535</v>
      </c>
      <c r="M102" s="64">
        <v>7</v>
      </c>
      <c r="N102" s="460" t="s">
        <v>26</v>
      </c>
      <c r="S102" s="18" t="s">
        <v>148</v>
      </c>
      <c r="T102" s="40" t="s">
        <v>149</v>
      </c>
      <c r="U102" s="4"/>
      <c r="V102" s="4"/>
      <c r="W102" s="4"/>
      <c r="X102" s="4"/>
      <c r="Y102" s="4"/>
      <c r="Z102" s="4"/>
      <c r="AA102" s="4"/>
      <c r="AB102" s="4"/>
      <c r="AC102" s="4"/>
      <c r="AD102" s="4"/>
      <c r="AH102" s="268"/>
    </row>
    <row r="103" spans="1:34" ht="18" customHeight="1">
      <c r="A103" s="161" t="s">
        <v>150</v>
      </c>
      <c r="B103" s="152" t="s">
        <v>151</v>
      </c>
      <c r="C103" s="214">
        <v>435</v>
      </c>
      <c r="D103" s="459">
        <v>1073</v>
      </c>
      <c r="E103" s="214">
        <v>421</v>
      </c>
      <c r="F103" s="296">
        <v>10</v>
      </c>
      <c r="G103" s="64">
        <v>50</v>
      </c>
      <c r="H103" s="296">
        <v>3649</v>
      </c>
      <c r="I103" s="290" t="s">
        <v>500</v>
      </c>
      <c r="J103" s="284">
        <v>1407</v>
      </c>
      <c r="K103" s="214">
        <v>1</v>
      </c>
      <c r="L103" s="296" t="s">
        <v>545</v>
      </c>
      <c r="M103" s="64">
        <v>81</v>
      </c>
      <c r="N103" s="460" t="s">
        <v>26</v>
      </c>
      <c r="S103" s="18" t="s">
        <v>150</v>
      </c>
      <c r="T103" s="40" t="s">
        <v>151</v>
      </c>
      <c r="U103" s="4"/>
      <c r="V103" s="4"/>
      <c r="W103" s="4"/>
      <c r="X103" s="4"/>
      <c r="Y103" s="4"/>
      <c r="Z103" s="4"/>
      <c r="AA103" s="4"/>
      <c r="AB103" s="4"/>
      <c r="AC103" s="4"/>
      <c r="AD103" s="4"/>
      <c r="AH103" s="268"/>
    </row>
    <row r="104" spans="1:34" ht="18" customHeight="1">
      <c r="A104" s="161" t="s">
        <v>152</v>
      </c>
      <c r="B104" s="152" t="s">
        <v>153</v>
      </c>
      <c r="C104" s="214">
        <v>636</v>
      </c>
      <c r="D104" s="459">
        <v>524</v>
      </c>
      <c r="E104" s="214">
        <v>921</v>
      </c>
      <c r="F104" s="296">
        <v>10</v>
      </c>
      <c r="G104" s="64" t="s">
        <v>500</v>
      </c>
      <c r="H104" s="296">
        <v>3888</v>
      </c>
      <c r="I104" s="290" t="s">
        <v>500</v>
      </c>
      <c r="J104" s="284">
        <v>1723</v>
      </c>
      <c r="K104" s="214">
        <v>1</v>
      </c>
      <c r="L104" s="296" t="s">
        <v>535</v>
      </c>
      <c r="M104" s="64">
        <v>124</v>
      </c>
      <c r="N104" s="460" t="s">
        <v>26</v>
      </c>
      <c r="S104" s="18" t="s">
        <v>152</v>
      </c>
      <c r="T104" s="40" t="s">
        <v>153</v>
      </c>
      <c r="U104" s="4"/>
      <c r="V104" s="4"/>
      <c r="W104" s="4"/>
      <c r="X104" s="4"/>
      <c r="Y104" s="4"/>
      <c r="Z104" s="4"/>
      <c r="AA104" s="4"/>
      <c r="AB104" s="4"/>
      <c r="AC104" s="4"/>
      <c r="AD104" s="4"/>
      <c r="AH104" s="268"/>
    </row>
    <row r="105" spans="1:34" ht="18" customHeight="1">
      <c r="A105" s="161" t="s">
        <v>154</v>
      </c>
      <c r="B105" s="147" t="s">
        <v>421</v>
      </c>
      <c r="C105" s="214">
        <v>0</v>
      </c>
      <c r="D105" s="459">
        <v>0</v>
      </c>
      <c r="E105" s="214" t="s">
        <v>500</v>
      </c>
      <c r="F105" s="119" t="s">
        <v>500</v>
      </c>
      <c r="G105" s="64" t="s">
        <v>500</v>
      </c>
      <c r="H105" s="296">
        <v>0</v>
      </c>
      <c r="I105" s="290" t="s">
        <v>500</v>
      </c>
      <c r="J105" s="284">
        <v>0</v>
      </c>
      <c r="K105" s="214">
        <v>0</v>
      </c>
      <c r="L105" s="616" t="s">
        <v>500</v>
      </c>
      <c r="M105" s="377" t="s">
        <v>500</v>
      </c>
      <c r="N105" s="461" t="s">
        <v>500</v>
      </c>
      <c r="S105" s="18" t="s">
        <v>154</v>
      </c>
      <c r="T105" s="40" t="s">
        <v>155</v>
      </c>
      <c r="U105" s="4"/>
      <c r="V105" s="4"/>
      <c r="W105" s="4"/>
      <c r="X105" s="4"/>
      <c r="Y105" s="4"/>
      <c r="Z105" s="4"/>
      <c r="AA105" s="4"/>
      <c r="AB105" s="4"/>
      <c r="AC105" s="4"/>
      <c r="AD105" s="4"/>
      <c r="AH105" s="268"/>
    </row>
    <row r="106" spans="1:34" ht="18" customHeight="1">
      <c r="A106" s="161" t="s">
        <v>156</v>
      </c>
      <c r="B106" s="147" t="s">
        <v>422</v>
      </c>
      <c r="C106" s="214">
        <v>0</v>
      </c>
      <c r="D106" s="459">
        <v>0</v>
      </c>
      <c r="E106" s="214" t="s">
        <v>500</v>
      </c>
      <c r="F106" s="119" t="s">
        <v>500</v>
      </c>
      <c r="G106" s="64" t="s">
        <v>500</v>
      </c>
      <c r="H106" s="296">
        <v>0</v>
      </c>
      <c r="I106" s="290" t="s">
        <v>500</v>
      </c>
      <c r="J106" s="284">
        <v>0</v>
      </c>
      <c r="K106" s="214">
        <v>0</v>
      </c>
      <c r="L106" s="616" t="s">
        <v>500</v>
      </c>
      <c r="M106" s="377" t="s">
        <v>500</v>
      </c>
      <c r="N106" s="461" t="s">
        <v>500</v>
      </c>
      <c r="S106" s="18" t="s">
        <v>156</v>
      </c>
      <c r="T106" s="40" t="s">
        <v>157</v>
      </c>
      <c r="U106" s="4"/>
      <c r="V106" s="4"/>
      <c r="W106" s="4"/>
      <c r="X106" s="4"/>
      <c r="Y106" s="4"/>
      <c r="Z106" s="4"/>
      <c r="AA106" s="4"/>
      <c r="AB106" s="4"/>
      <c r="AC106" s="4"/>
      <c r="AD106" s="4"/>
      <c r="AH106" s="268"/>
    </row>
    <row r="107" spans="1:34" ht="18" customHeight="1">
      <c r="A107" s="161" t="s">
        <v>158</v>
      </c>
      <c r="B107" s="147" t="s">
        <v>423</v>
      </c>
      <c r="C107" s="226">
        <v>0</v>
      </c>
      <c r="D107" s="462">
        <v>0</v>
      </c>
      <c r="E107" s="214" t="s">
        <v>500</v>
      </c>
      <c r="F107" s="119" t="s">
        <v>500</v>
      </c>
      <c r="G107" s="64" t="s">
        <v>500</v>
      </c>
      <c r="H107" s="463">
        <v>0</v>
      </c>
      <c r="I107" s="290" t="s">
        <v>500</v>
      </c>
      <c r="J107" s="281">
        <v>0</v>
      </c>
      <c r="K107" s="226">
        <v>0</v>
      </c>
      <c r="L107" s="616" t="s">
        <v>500</v>
      </c>
      <c r="M107" s="377" t="s">
        <v>500</v>
      </c>
      <c r="N107" s="461" t="s">
        <v>500</v>
      </c>
      <c r="S107" s="18" t="s">
        <v>158</v>
      </c>
      <c r="T107" s="40" t="s">
        <v>159</v>
      </c>
      <c r="U107" s="4"/>
      <c r="V107" s="4"/>
      <c r="W107" s="4"/>
      <c r="X107" s="4"/>
      <c r="Y107" s="4"/>
      <c r="Z107" s="4"/>
      <c r="AA107" s="4"/>
      <c r="AB107" s="4"/>
      <c r="AC107" s="4"/>
      <c r="AD107" s="4"/>
      <c r="AH107" s="268"/>
    </row>
    <row r="108" spans="1:34" ht="18" customHeight="1">
      <c r="A108" s="161" t="s">
        <v>569</v>
      </c>
      <c r="B108" s="147" t="s">
        <v>570</v>
      </c>
      <c r="C108" s="226">
        <v>0</v>
      </c>
      <c r="D108" s="462">
        <v>14</v>
      </c>
      <c r="E108" s="214" t="s">
        <v>500</v>
      </c>
      <c r="F108" s="119" t="s">
        <v>500</v>
      </c>
      <c r="G108" s="64" t="s">
        <v>500</v>
      </c>
      <c r="H108" s="463">
        <v>0</v>
      </c>
      <c r="I108" s="290" t="s">
        <v>500</v>
      </c>
      <c r="J108" s="281">
        <v>0</v>
      </c>
      <c r="K108" s="226">
        <v>0</v>
      </c>
      <c r="L108" s="616" t="s">
        <v>500</v>
      </c>
      <c r="M108" s="377" t="s">
        <v>500</v>
      </c>
      <c r="N108" s="461" t="s">
        <v>500</v>
      </c>
      <c r="S108" s="18" t="s">
        <v>158</v>
      </c>
      <c r="T108" s="40" t="s">
        <v>159</v>
      </c>
      <c r="U108" s="4"/>
      <c r="V108" s="4"/>
      <c r="W108" s="4"/>
      <c r="X108" s="4"/>
      <c r="Y108" s="4"/>
      <c r="Z108" s="4"/>
      <c r="AA108" s="4"/>
      <c r="AB108" s="4"/>
      <c r="AC108" s="4"/>
      <c r="AD108" s="4"/>
      <c r="AH108" s="268"/>
    </row>
    <row r="109" spans="1:34" ht="18" customHeight="1">
      <c r="A109" s="160" t="s">
        <v>160</v>
      </c>
      <c r="B109" s="431" t="s">
        <v>470</v>
      </c>
      <c r="C109" s="67">
        <v>5458</v>
      </c>
      <c r="D109" s="68">
        <v>3589</v>
      </c>
      <c r="E109" s="239">
        <f>SUM(E110:E114)</f>
        <v>4635</v>
      </c>
      <c r="F109" s="280"/>
      <c r="G109" s="232"/>
      <c r="H109" s="36">
        <f>SUM(H110:H114)</f>
        <v>143371</v>
      </c>
      <c r="I109" s="426">
        <v>125455</v>
      </c>
      <c r="J109" s="324">
        <f>SUM(J110:J114)</f>
        <v>2509</v>
      </c>
      <c r="K109" s="239">
        <f>SUM(K110:K114)</f>
        <v>5</v>
      </c>
      <c r="L109" s="280"/>
      <c r="M109" s="232">
        <f>SUM(M110:M114)</f>
        <v>2224</v>
      </c>
      <c r="N109" s="423"/>
      <c r="S109" s="17" t="s">
        <v>160</v>
      </c>
      <c r="T109" s="39" t="s">
        <v>470</v>
      </c>
      <c r="U109" s="217">
        <f>C109</f>
        <v>5458</v>
      </c>
      <c r="V109" s="217">
        <f>D109</f>
        <v>3589</v>
      </c>
      <c r="W109" s="217">
        <f>E109</f>
        <v>4635</v>
      </c>
      <c r="X109" s="217"/>
      <c r="Y109" s="217"/>
      <c r="Z109" s="217">
        <f>H109</f>
        <v>143371</v>
      </c>
      <c r="AA109" s="217">
        <f>J109</f>
        <v>2509</v>
      </c>
      <c r="AB109" s="217">
        <f>K109</f>
        <v>5</v>
      </c>
      <c r="AC109" s="217"/>
      <c r="AD109" s="217">
        <f>M109</f>
        <v>2224</v>
      </c>
      <c r="AE109" s="6"/>
      <c r="AH109" s="268"/>
    </row>
    <row r="110" spans="1:34" s="10" customFormat="1" ht="18" customHeight="1">
      <c r="A110" s="161" t="s">
        <v>161</v>
      </c>
      <c r="B110" s="394" t="s">
        <v>471</v>
      </c>
      <c r="C110" s="214" t="s">
        <v>500</v>
      </c>
      <c r="D110" s="443" t="s">
        <v>500</v>
      </c>
      <c r="E110" s="63">
        <v>3341</v>
      </c>
      <c r="F110" s="65">
        <v>10</v>
      </c>
      <c r="G110" s="64" t="s">
        <v>500</v>
      </c>
      <c r="H110" s="65">
        <v>129814</v>
      </c>
      <c r="I110" s="61" t="s">
        <v>500</v>
      </c>
      <c r="J110" s="62">
        <v>464</v>
      </c>
      <c r="K110" s="63">
        <v>2</v>
      </c>
      <c r="L110" s="65" t="s">
        <v>537</v>
      </c>
      <c r="M110" s="64">
        <v>1014</v>
      </c>
      <c r="N110" s="424" t="s">
        <v>26</v>
      </c>
      <c r="S110" s="18" t="s">
        <v>161</v>
      </c>
      <c r="T110" s="40" t="s">
        <v>471</v>
      </c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3"/>
      <c r="AH110" s="388"/>
    </row>
    <row r="111" spans="1:34" ht="18" customHeight="1">
      <c r="A111" s="161" t="s">
        <v>162</v>
      </c>
      <c r="B111" s="394" t="s">
        <v>472</v>
      </c>
      <c r="C111" s="214" t="s">
        <v>500</v>
      </c>
      <c r="D111" s="443" t="s">
        <v>500</v>
      </c>
      <c r="E111" s="63">
        <v>744</v>
      </c>
      <c r="F111" s="65">
        <v>10</v>
      </c>
      <c r="G111" s="64" t="s">
        <v>500</v>
      </c>
      <c r="H111" s="65">
        <v>6029</v>
      </c>
      <c r="I111" s="61" t="s">
        <v>500</v>
      </c>
      <c r="J111" s="62">
        <v>1137</v>
      </c>
      <c r="K111" s="63">
        <v>1</v>
      </c>
      <c r="L111" s="65" t="s">
        <v>537</v>
      </c>
      <c r="M111" s="64">
        <v>580</v>
      </c>
      <c r="N111" s="424" t="s">
        <v>26</v>
      </c>
      <c r="S111" s="18" t="s">
        <v>162</v>
      </c>
      <c r="T111" s="40" t="s">
        <v>472</v>
      </c>
      <c r="U111" s="4"/>
      <c r="V111" s="4"/>
      <c r="W111" s="4"/>
      <c r="X111" s="4"/>
      <c r="Y111" s="4"/>
      <c r="Z111" s="4"/>
      <c r="AA111" s="4"/>
      <c r="AB111" s="4"/>
      <c r="AC111" s="4"/>
      <c r="AD111" s="4"/>
      <c r="AH111" s="268"/>
    </row>
    <row r="112" spans="1:34" ht="18" customHeight="1">
      <c r="A112" s="161" t="s">
        <v>163</v>
      </c>
      <c r="B112" s="394" t="s">
        <v>473</v>
      </c>
      <c r="C112" s="214" t="s">
        <v>500</v>
      </c>
      <c r="D112" s="443" t="s">
        <v>500</v>
      </c>
      <c r="E112" s="63">
        <v>388</v>
      </c>
      <c r="F112" s="65">
        <v>10</v>
      </c>
      <c r="G112" s="64" t="s">
        <v>500</v>
      </c>
      <c r="H112" s="65">
        <v>3263</v>
      </c>
      <c r="I112" s="61" t="s">
        <v>500</v>
      </c>
      <c r="J112" s="62">
        <v>542</v>
      </c>
      <c r="K112" s="63">
        <v>1</v>
      </c>
      <c r="L112" s="65" t="s">
        <v>537</v>
      </c>
      <c r="M112" s="64">
        <v>577</v>
      </c>
      <c r="N112" s="424" t="s">
        <v>26</v>
      </c>
      <c r="S112" s="18" t="s">
        <v>163</v>
      </c>
      <c r="T112" s="40" t="s">
        <v>473</v>
      </c>
      <c r="U112" s="4"/>
      <c r="V112" s="4"/>
      <c r="W112" s="4"/>
      <c r="X112" s="4"/>
      <c r="Y112" s="4"/>
      <c r="Z112" s="4"/>
      <c r="AA112" s="4"/>
      <c r="AB112" s="4"/>
      <c r="AC112" s="4"/>
      <c r="AD112" s="4"/>
      <c r="AH112" s="268"/>
    </row>
    <row r="113" spans="1:34" ht="18" customHeight="1">
      <c r="A113" s="161" t="s">
        <v>164</v>
      </c>
      <c r="B113" s="394" t="s">
        <v>474</v>
      </c>
      <c r="C113" s="214" t="s">
        <v>500</v>
      </c>
      <c r="D113" s="443" t="s">
        <v>500</v>
      </c>
      <c r="E113" s="63">
        <v>162</v>
      </c>
      <c r="F113" s="65">
        <v>10</v>
      </c>
      <c r="G113" s="64" t="s">
        <v>500</v>
      </c>
      <c r="H113" s="65">
        <v>4265</v>
      </c>
      <c r="I113" s="61" t="s">
        <v>500</v>
      </c>
      <c r="J113" s="62">
        <v>366</v>
      </c>
      <c r="K113" s="63">
        <v>1</v>
      </c>
      <c r="L113" s="65" t="s">
        <v>537</v>
      </c>
      <c r="M113" s="64">
        <v>53</v>
      </c>
      <c r="N113" s="424" t="s">
        <v>26</v>
      </c>
      <c r="S113" s="18" t="s">
        <v>164</v>
      </c>
      <c r="T113" s="40" t="s">
        <v>474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H113" s="268"/>
    </row>
    <row r="114" spans="1:34" ht="18" customHeight="1">
      <c r="A114" s="162" t="s">
        <v>386</v>
      </c>
      <c r="B114" s="394" t="s">
        <v>475</v>
      </c>
      <c r="C114" s="214" t="s">
        <v>500</v>
      </c>
      <c r="D114" s="443" t="s">
        <v>500</v>
      </c>
      <c r="E114" s="214" t="s">
        <v>500</v>
      </c>
      <c r="F114" s="95" t="s">
        <v>500</v>
      </c>
      <c r="G114" s="310" t="s">
        <v>500</v>
      </c>
      <c r="H114" s="223">
        <v>0</v>
      </c>
      <c r="I114" s="290" t="s">
        <v>500</v>
      </c>
      <c r="J114" s="284" t="s">
        <v>500</v>
      </c>
      <c r="K114" s="214">
        <v>0</v>
      </c>
      <c r="L114" s="376" t="s">
        <v>503</v>
      </c>
      <c r="M114" s="310" t="s">
        <v>500</v>
      </c>
      <c r="N114" s="397" t="s">
        <v>500</v>
      </c>
      <c r="S114" s="164" t="s">
        <v>386</v>
      </c>
      <c r="T114" s="40" t="s">
        <v>475</v>
      </c>
      <c r="U114" s="4"/>
      <c r="V114" s="4"/>
      <c r="W114" s="4"/>
      <c r="X114" s="4"/>
      <c r="Y114" s="4"/>
      <c r="Z114" s="4"/>
      <c r="AA114" s="4"/>
      <c r="AB114" s="4"/>
      <c r="AC114" s="4"/>
      <c r="AD114" s="4"/>
      <c r="AH114" s="268"/>
    </row>
    <row r="115" spans="1:34" s="6" customFormat="1" ht="18" customHeight="1">
      <c r="A115" s="163">
        <v>14</v>
      </c>
      <c r="B115" s="420" t="s">
        <v>165</v>
      </c>
      <c r="C115" s="224">
        <f>SUM(C116:C118)</f>
        <v>3169</v>
      </c>
      <c r="D115" s="222">
        <f>SUM(D116:D118)</f>
        <v>4199</v>
      </c>
      <c r="E115" s="224">
        <f>SUM(E116:E118)</f>
        <v>3157</v>
      </c>
      <c r="F115" s="361"/>
      <c r="G115" s="229"/>
      <c r="H115" s="333">
        <f>SUM(H116:H118)</f>
        <v>134336</v>
      </c>
      <c r="I115" s="426">
        <v>97878</v>
      </c>
      <c r="J115" s="332">
        <f>SUM(J116:J118)</f>
        <v>201</v>
      </c>
      <c r="K115" s="224">
        <f>SUM(K116:K118)</f>
        <v>3</v>
      </c>
      <c r="L115" s="361"/>
      <c r="M115" s="240">
        <f>SUM(M116:M118)</f>
        <v>399</v>
      </c>
      <c r="N115" s="464"/>
      <c r="S115" s="17">
        <v>14</v>
      </c>
      <c r="T115" s="39" t="s">
        <v>165</v>
      </c>
      <c r="U115" s="217">
        <f>C115</f>
        <v>3169</v>
      </c>
      <c r="V115" s="217">
        <f>D115</f>
        <v>4199</v>
      </c>
      <c r="W115" s="217">
        <f>E115</f>
        <v>3157</v>
      </c>
      <c r="X115" s="217"/>
      <c r="Y115" s="217"/>
      <c r="Z115" s="217">
        <f>H115</f>
        <v>134336</v>
      </c>
      <c r="AA115" s="217">
        <f>J115</f>
        <v>201</v>
      </c>
      <c r="AB115" s="217">
        <f>K115</f>
        <v>3</v>
      </c>
      <c r="AC115" s="217"/>
      <c r="AD115" s="217">
        <f>M115</f>
        <v>399</v>
      </c>
      <c r="AH115" s="411"/>
    </row>
    <row r="116" spans="1:34" ht="18" customHeight="1">
      <c r="A116" s="18" t="s">
        <v>166</v>
      </c>
      <c r="B116" s="174" t="s">
        <v>167</v>
      </c>
      <c r="C116" s="214">
        <v>3169</v>
      </c>
      <c r="D116" s="351">
        <v>2852</v>
      </c>
      <c r="E116" s="214">
        <v>1764</v>
      </c>
      <c r="F116" s="335">
        <v>10</v>
      </c>
      <c r="G116" s="465" t="s">
        <v>546</v>
      </c>
      <c r="H116" s="335">
        <v>123864</v>
      </c>
      <c r="I116" s="408" t="s">
        <v>18</v>
      </c>
      <c r="J116" s="334">
        <v>121</v>
      </c>
      <c r="K116" s="214">
        <v>1</v>
      </c>
      <c r="L116" s="335" t="s">
        <v>547</v>
      </c>
      <c r="M116" s="321">
        <v>313</v>
      </c>
      <c r="N116" s="466" t="s">
        <v>103</v>
      </c>
      <c r="S116" s="18" t="s">
        <v>166</v>
      </c>
      <c r="T116" s="40" t="s">
        <v>167</v>
      </c>
      <c r="U116" s="4"/>
      <c r="V116" s="4"/>
      <c r="W116" s="4"/>
      <c r="X116" s="4"/>
      <c r="Y116" s="4"/>
      <c r="Z116" s="4"/>
      <c r="AA116" s="4"/>
      <c r="AB116" s="4"/>
      <c r="AC116" s="4"/>
      <c r="AD116" s="4"/>
      <c r="AH116" s="268"/>
    </row>
    <row r="117" spans="1:34" ht="18" customHeight="1">
      <c r="A117" s="18" t="s">
        <v>168</v>
      </c>
      <c r="B117" s="174" t="s">
        <v>169</v>
      </c>
      <c r="C117" s="214" t="s">
        <v>500</v>
      </c>
      <c r="D117" s="351">
        <v>1178</v>
      </c>
      <c r="E117" s="214">
        <v>976</v>
      </c>
      <c r="F117" s="335">
        <v>10</v>
      </c>
      <c r="G117" s="465" t="s">
        <v>546</v>
      </c>
      <c r="H117" s="335">
        <v>8413</v>
      </c>
      <c r="I117" s="408" t="s">
        <v>18</v>
      </c>
      <c r="J117" s="334">
        <v>37</v>
      </c>
      <c r="K117" s="214">
        <v>1</v>
      </c>
      <c r="L117" s="335" t="s">
        <v>547</v>
      </c>
      <c r="M117" s="321">
        <v>70</v>
      </c>
      <c r="N117" s="466" t="s">
        <v>103</v>
      </c>
      <c r="S117" s="18" t="s">
        <v>168</v>
      </c>
      <c r="T117" s="40" t="s">
        <v>169</v>
      </c>
      <c r="U117" s="4"/>
      <c r="V117" s="4"/>
      <c r="W117" s="4"/>
      <c r="X117" s="4"/>
      <c r="Y117" s="4"/>
      <c r="Z117" s="4"/>
      <c r="AA117" s="4"/>
      <c r="AB117" s="4"/>
      <c r="AC117" s="4"/>
      <c r="AD117" s="4"/>
      <c r="AH117" s="268"/>
    </row>
    <row r="118" spans="1:34" ht="18" customHeight="1">
      <c r="A118" s="18" t="s">
        <v>170</v>
      </c>
      <c r="B118" s="174" t="s">
        <v>171</v>
      </c>
      <c r="C118" s="226" t="s">
        <v>500</v>
      </c>
      <c r="D118" s="439">
        <v>169</v>
      </c>
      <c r="E118" s="226">
        <v>417</v>
      </c>
      <c r="F118" s="467">
        <v>10</v>
      </c>
      <c r="G118" s="465" t="s">
        <v>546</v>
      </c>
      <c r="H118" s="467">
        <v>2059</v>
      </c>
      <c r="I118" s="408" t="s">
        <v>18</v>
      </c>
      <c r="J118" s="468">
        <v>43</v>
      </c>
      <c r="K118" s="226">
        <v>1</v>
      </c>
      <c r="L118" s="335" t="s">
        <v>547</v>
      </c>
      <c r="M118" s="282">
        <v>16</v>
      </c>
      <c r="N118" s="466" t="s">
        <v>103</v>
      </c>
      <c r="S118" s="18" t="s">
        <v>170</v>
      </c>
      <c r="T118" s="40" t="s">
        <v>171</v>
      </c>
      <c r="U118" s="4"/>
      <c r="V118" s="4"/>
      <c r="W118" s="4"/>
      <c r="X118" s="4"/>
      <c r="Y118" s="4"/>
      <c r="Z118" s="4"/>
      <c r="AA118" s="4"/>
      <c r="AB118" s="4"/>
      <c r="AC118" s="4"/>
      <c r="AD118" s="4"/>
      <c r="AH118" s="268"/>
    </row>
    <row r="119" spans="1:34" s="6" customFormat="1" ht="18" customHeight="1">
      <c r="A119" s="163">
        <v>15</v>
      </c>
      <c r="B119" s="420" t="s">
        <v>172</v>
      </c>
      <c r="C119" s="224">
        <f>SUM(C120:C123)</f>
        <v>8698</v>
      </c>
      <c r="D119" s="222">
        <f>SUM(D120:D123)</f>
        <v>7953</v>
      </c>
      <c r="E119" s="224">
        <f>SUM(E120:E123)</f>
        <v>7164</v>
      </c>
      <c r="F119" s="36"/>
      <c r="G119" s="229"/>
      <c r="H119" s="220">
        <f>SUM(H120:H123)</f>
        <v>322614</v>
      </c>
      <c r="I119" s="426">
        <v>286513</v>
      </c>
      <c r="J119" s="322">
        <f>SUM(J120:J123)</f>
        <v>32287</v>
      </c>
      <c r="K119" s="224">
        <f>SUM(K120:K123)</f>
        <v>6</v>
      </c>
      <c r="L119" s="36"/>
      <c r="M119" s="240">
        <f>SUM(M120:M123)</f>
        <v>4816</v>
      </c>
      <c r="N119" s="423"/>
      <c r="S119" s="17">
        <v>15</v>
      </c>
      <c r="T119" s="39" t="s">
        <v>172</v>
      </c>
      <c r="U119" s="217">
        <f>C119</f>
        <v>8698</v>
      </c>
      <c r="V119" s="217">
        <f>D119</f>
        <v>7953</v>
      </c>
      <c r="W119" s="217">
        <f>E119</f>
        <v>7164</v>
      </c>
      <c r="X119" s="217"/>
      <c r="Y119" s="217"/>
      <c r="Z119" s="217">
        <f>H119</f>
        <v>322614</v>
      </c>
      <c r="AA119" s="217">
        <f>J119</f>
        <v>32287</v>
      </c>
      <c r="AB119" s="217">
        <f>K119</f>
        <v>6</v>
      </c>
      <c r="AC119" s="217"/>
      <c r="AD119" s="217">
        <f>M119</f>
        <v>4816</v>
      </c>
      <c r="AH119" s="411"/>
    </row>
    <row r="120" spans="1:34" ht="18" customHeight="1">
      <c r="A120" s="18" t="s">
        <v>173</v>
      </c>
      <c r="B120" s="174" t="s">
        <v>174</v>
      </c>
      <c r="C120" s="214">
        <v>8698</v>
      </c>
      <c r="D120" s="351">
        <v>7953</v>
      </c>
      <c r="E120" s="214">
        <v>7164</v>
      </c>
      <c r="F120" s="223">
        <v>10</v>
      </c>
      <c r="G120" s="321">
        <v>50</v>
      </c>
      <c r="H120" s="223">
        <v>302281</v>
      </c>
      <c r="I120" s="408" t="s">
        <v>18</v>
      </c>
      <c r="J120" s="284">
        <v>6878</v>
      </c>
      <c r="K120" s="214">
        <v>2</v>
      </c>
      <c r="L120" s="223" t="s">
        <v>535</v>
      </c>
      <c r="M120" s="321">
        <v>1272</v>
      </c>
      <c r="N120" s="424" t="s">
        <v>26</v>
      </c>
      <c r="S120" s="18" t="s">
        <v>173</v>
      </c>
      <c r="T120" s="40" t="s">
        <v>174</v>
      </c>
      <c r="U120" s="4"/>
      <c r="V120" s="4"/>
      <c r="W120" s="4"/>
      <c r="X120" s="4"/>
      <c r="Y120" s="4"/>
      <c r="Z120" s="4"/>
      <c r="AA120" s="4"/>
      <c r="AB120" s="4"/>
      <c r="AC120" s="4"/>
      <c r="AD120" s="4"/>
      <c r="AH120" s="268"/>
    </row>
    <row r="121" spans="1:34" ht="18" customHeight="1">
      <c r="A121" s="18" t="s">
        <v>175</v>
      </c>
      <c r="B121" s="174" t="s">
        <v>176</v>
      </c>
      <c r="C121" s="214" t="s">
        <v>500</v>
      </c>
      <c r="D121" s="443" t="s">
        <v>500</v>
      </c>
      <c r="E121" s="214" t="s">
        <v>500</v>
      </c>
      <c r="F121" s="396" t="s">
        <v>500</v>
      </c>
      <c r="G121" s="321" t="s">
        <v>500</v>
      </c>
      <c r="H121" s="223">
        <v>6641</v>
      </c>
      <c r="I121" s="408" t="s">
        <v>18</v>
      </c>
      <c r="J121" s="284">
        <v>3343</v>
      </c>
      <c r="K121" s="214">
        <v>0</v>
      </c>
      <c r="L121" s="223" t="s">
        <v>500</v>
      </c>
      <c r="M121" s="321" t="s">
        <v>500</v>
      </c>
      <c r="N121" s="397" t="s">
        <v>500</v>
      </c>
      <c r="S121" s="18" t="s">
        <v>175</v>
      </c>
      <c r="T121" s="40" t="s">
        <v>176</v>
      </c>
      <c r="U121" s="4"/>
      <c r="V121" s="4"/>
      <c r="W121" s="4"/>
      <c r="X121" s="4"/>
      <c r="Y121" s="4"/>
      <c r="Z121" s="4"/>
      <c r="AA121" s="4"/>
      <c r="AB121" s="4"/>
      <c r="AC121" s="4"/>
      <c r="AD121" s="4"/>
      <c r="AH121" s="268"/>
    </row>
    <row r="122" spans="1:34" ht="18" customHeight="1">
      <c r="A122" s="18" t="s">
        <v>177</v>
      </c>
      <c r="B122" s="174" t="s">
        <v>178</v>
      </c>
      <c r="C122" s="214" t="s">
        <v>500</v>
      </c>
      <c r="D122" s="443" t="s">
        <v>500</v>
      </c>
      <c r="E122" s="214" t="s">
        <v>500</v>
      </c>
      <c r="F122" s="396" t="s">
        <v>500</v>
      </c>
      <c r="G122" s="321" t="s">
        <v>500</v>
      </c>
      <c r="H122" s="227">
        <v>8572</v>
      </c>
      <c r="I122" s="408" t="s">
        <v>18</v>
      </c>
      <c r="J122" s="281">
        <v>7591</v>
      </c>
      <c r="K122" s="226">
        <v>2</v>
      </c>
      <c r="L122" s="227" t="s">
        <v>535</v>
      </c>
      <c r="M122" s="282">
        <v>1765</v>
      </c>
      <c r="N122" s="424" t="s">
        <v>26</v>
      </c>
      <c r="S122" s="18" t="s">
        <v>177</v>
      </c>
      <c r="T122" s="40" t="s">
        <v>178</v>
      </c>
      <c r="U122" s="4"/>
      <c r="V122" s="4"/>
      <c r="W122" s="4"/>
      <c r="X122" s="4"/>
      <c r="Y122" s="4"/>
      <c r="Z122" s="4"/>
      <c r="AA122" s="4"/>
      <c r="AB122" s="4"/>
      <c r="AC122" s="4"/>
      <c r="AD122" s="4"/>
      <c r="AH122" s="268"/>
    </row>
    <row r="123" spans="1:34" ht="18" customHeight="1">
      <c r="A123" s="18" t="s">
        <v>424</v>
      </c>
      <c r="B123" s="174" t="s">
        <v>425</v>
      </c>
      <c r="C123" s="214" t="s">
        <v>500</v>
      </c>
      <c r="D123" s="443" t="s">
        <v>500</v>
      </c>
      <c r="E123" s="214" t="s">
        <v>500</v>
      </c>
      <c r="F123" s="396" t="s">
        <v>500</v>
      </c>
      <c r="G123" s="321" t="s">
        <v>500</v>
      </c>
      <c r="H123" s="227">
        <v>5120</v>
      </c>
      <c r="I123" s="408" t="s">
        <v>18</v>
      </c>
      <c r="J123" s="281">
        <v>14475</v>
      </c>
      <c r="K123" s="226">
        <v>2</v>
      </c>
      <c r="L123" s="227" t="s">
        <v>535</v>
      </c>
      <c r="M123" s="282">
        <v>1779</v>
      </c>
      <c r="N123" s="424" t="s">
        <v>26</v>
      </c>
      <c r="S123" s="18" t="s">
        <v>424</v>
      </c>
      <c r="T123" s="40" t="s">
        <v>425</v>
      </c>
      <c r="U123" s="4"/>
      <c r="V123" s="4"/>
      <c r="W123" s="4"/>
      <c r="X123" s="4"/>
      <c r="Y123" s="4"/>
      <c r="Z123" s="4"/>
      <c r="AA123" s="4"/>
      <c r="AB123" s="4"/>
      <c r="AC123" s="4"/>
      <c r="AD123" s="4"/>
      <c r="AH123" s="268"/>
    </row>
    <row r="124" spans="1:34" s="6" customFormat="1" ht="18" customHeight="1">
      <c r="A124" s="160">
        <v>16</v>
      </c>
      <c r="B124" s="431" t="s">
        <v>179</v>
      </c>
      <c r="C124" s="241">
        <f>SUM(C125:C128)</f>
        <v>1547</v>
      </c>
      <c r="D124" s="318">
        <f>SUM(D125:D128)</f>
        <v>2938</v>
      </c>
      <c r="E124" s="241">
        <f>SUM(E125:E128)</f>
        <v>9368</v>
      </c>
      <c r="F124" s="469"/>
      <c r="G124" s="230"/>
      <c r="H124" s="336">
        <f>SUM(H125:H128)</f>
        <v>51854</v>
      </c>
      <c r="I124" s="470">
        <f>SUM(I125:I128)</f>
        <v>31610</v>
      </c>
      <c r="J124" s="317">
        <f>SUM(J125:J128)</f>
        <v>444</v>
      </c>
      <c r="K124" s="241">
        <f>SUM(K125:K128)</f>
        <v>2</v>
      </c>
      <c r="L124" s="471" t="s">
        <v>535</v>
      </c>
      <c r="M124" s="231">
        <f>SUM(M125:M128)</f>
        <v>507</v>
      </c>
      <c r="N124" s="472"/>
      <c r="S124" s="17">
        <v>16</v>
      </c>
      <c r="T124" s="39" t="s">
        <v>179</v>
      </c>
      <c r="U124" s="217">
        <f>C124</f>
        <v>1547</v>
      </c>
      <c r="V124" s="217">
        <f>D124</f>
        <v>2938</v>
      </c>
      <c r="W124" s="217">
        <f>E124</f>
        <v>9368</v>
      </c>
      <c r="X124" s="217"/>
      <c r="Y124" s="217"/>
      <c r="Z124" s="217">
        <f>H124</f>
        <v>51854</v>
      </c>
      <c r="AA124" s="217">
        <f>J124</f>
        <v>444</v>
      </c>
      <c r="AB124" s="217">
        <f>K124</f>
        <v>2</v>
      </c>
      <c r="AC124" s="217"/>
      <c r="AD124" s="217">
        <f>M124</f>
        <v>507</v>
      </c>
      <c r="AH124" s="411"/>
    </row>
    <row r="125" spans="1:34" ht="18" customHeight="1">
      <c r="A125" s="161" t="s">
        <v>180</v>
      </c>
      <c r="B125" s="394" t="s">
        <v>181</v>
      </c>
      <c r="C125" s="242">
        <v>1547</v>
      </c>
      <c r="D125" s="473">
        <v>2938</v>
      </c>
      <c r="E125" s="242">
        <v>9368</v>
      </c>
      <c r="F125" s="474">
        <v>10</v>
      </c>
      <c r="G125" s="310" t="s">
        <v>540</v>
      </c>
      <c r="H125" s="474">
        <v>51854</v>
      </c>
      <c r="I125" s="475">
        <v>31610</v>
      </c>
      <c r="J125" s="476">
        <v>444</v>
      </c>
      <c r="K125" s="242">
        <v>2</v>
      </c>
      <c r="L125" s="474" t="s">
        <v>535</v>
      </c>
      <c r="M125" s="310">
        <v>507</v>
      </c>
      <c r="N125" s="477" t="s">
        <v>26</v>
      </c>
      <c r="S125" s="18" t="s">
        <v>180</v>
      </c>
      <c r="T125" s="40" t="s">
        <v>181</v>
      </c>
      <c r="U125" s="4"/>
      <c r="V125" s="4"/>
      <c r="W125" s="4"/>
      <c r="X125" s="4"/>
      <c r="Y125" s="4"/>
      <c r="Z125" s="4"/>
      <c r="AA125" s="4"/>
      <c r="AB125" s="4"/>
      <c r="AC125" s="4"/>
      <c r="AD125" s="4"/>
      <c r="AH125" s="268"/>
    </row>
    <row r="126" spans="1:34" ht="18" customHeight="1">
      <c r="A126" s="161" t="s">
        <v>182</v>
      </c>
      <c r="B126" s="394" t="s">
        <v>183</v>
      </c>
      <c r="C126" s="721" t="s">
        <v>476</v>
      </c>
      <c r="D126" s="722"/>
      <c r="E126" s="242" t="s">
        <v>500</v>
      </c>
      <c r="F126" s="95" t="s">
        <v>500</v>
      </c>
      <c r="G126" s="310" t="s">
        <v>500</v>
      </c>
      <c r="H126" s="474" t="s">
        <v>500</v>
      </c>
      <c r="I126" s="475" t="s">
        <v>500</v>
      </c>
      <c r="J126" s="95" t="s">
        <v>500</v>
      </c>
      <c r="K126" s="242">
        <v>0</v>
      </c>
      <c r="L126" s="616" t="s">
        <v>500</v>
      </c>
      <c r="M126" s="622" t="s">
        <v>500</v>
      </c>
      <c r="N126" s="478" t="s">
        <v>500</v>
      </c>
      <c r="S126" s="18" t="s">
        <v>182</v>
      </c>
      <c r="T126" s="40" t="s">
        <v>183</v>
      </c>
      <c r="U126" s="4"/>
      <c r="V126" s="4"/>
      <c r="W126" s="4"/>
      <c r="X126" s="4"/>
      <c r="Y126" s="4"/>
      <c r="Z126" s="4"/>
      <c r="AA126" s="4"/>
      <c r="AB126" s="4"/>
      <c r="AC126" s="4"/>
      <c r="AD126" s="4"/>
      <c r="AH126" s="268"/>
    </row>
    <row r="127" spans="1:34" ht="18" customHeight="1">
      <c r="A127" s="161" t="s">
        <v>184</v>
      </c>
      <c r="B127" s="394" t="s">
        <v>185</v>
      </c>
      <c r="C127" s="723"/>
      <c r="D127" s="724"/>
      <c r="E127" s="242" t="s">
        <v>500</v>
      </c>
      <c r="F127" s="95" t="s">
        <v>500</v>
      </c>
      <c r="G127" s="310" t="s">
        <v>500</v>
      </c>
      <c r="H127" s="474" t="s">
        <v>500</v>
      </c>
      <c r="I127" s="475" t="s">
        <v>500</v>
      </c>
      <c r="J127" s="95" t="s">
        <v>500</v>
      </c>
      <c r="K127" s="242">
        <v>0</v>
      </c>
      <c r="L127" s="616" t="s">
        <v>500</v>
      </c>
      <c r="M127" s="622" t="s">
        <v>500</v>
      </c>
      <c r="N127" s="478" t="s">
        <v>500</v>
      </c>
      <c r="S127" s="18" t="s">
        <v>184</v>
      </c>
      <c r="T127" s="40" t="s">
        <v>185</v>
      </c>
      <c r="U127" s="4"/>
      <c r="V127" s="4"/>
      <c r="W127" s="4"/>
      <c r="X127" s="4"/>
      <c r="Y127" s="4"/>
      <c r="Z127" s="4"/>
      <c r="AA127" s="4"/>
      <c r="AB127" s="4"/>
      <c r="AC127" s="4"/>
      <c r="AD127" s="4"/>
      <c r="AH127" s="268"/>
    </row>
    <row r="128" spans="1:34" ht="18" customHeight="1">
      <c r="A128" s="161" t="s">
        <v>186</v>
      </c>
      <c r="B128" s="394" t="s">
        <v>187</v>
      </c>
      <c r="C128" s="725"/>
      <c r="D128" s="726"/>
      <c r="E128" s="242" t="s">
        <v>500</v>
      </c>
      <c r="F128" s="95" t="s">
        <v>500</v>
      </c>
      <c r="G128" s="310" t="s">
        <v>500</v>
      </c>
      <c r="H128" s="474" t="s">
        <v>500</v>
      </c>
      <c r="I128" s="475" t="s">
        <v>500</v>
      </c>
      <c r="J128" s="95" t="s">
        <v>500</v>
      </c>
      <c r="K128" s="242">
        <v>0</v>
      </c>
      <c r="L128" s="616" t="s">
        <v>500</v>
      </c>
      <c r="M128" s="622" t="s">
        <v>500</v>
      </c>
      <c r="N128" s="478" t="s">
        <v>500</v>
      </c>
      <c r="S128" s="18" t="s">
        <v>186</v>
      </c>
      <c r="T128" s="40" t="s">
        <v>187</v>
      </c>
      <c r="U128" s="4"/>
      <c r="V128" s="4"/>
      <c r="W128" s="4"/>
      <c r="X128" s="4"/>
      <c r="Y128" s="4"/>
      <c r="Z128" s="4"/>
      <c r="AA128" s="4"/>
      <c r="AB128" s="4"/>
      <c r="AC128" s="4"/>
      <c r="AD128" s="4"/>
      <c r="AH128" s="268"/>
    </row>
    <row r="129" spans="1:34" s="6" customFormat="1" ht="18" customHeight="1">
      <c r="A129" s="163">
        <v>17</v>
      </c>
      <c r="B129" s="455" t="s">
        <v>188</v>
      </c>
      <c r="C129" s="243">
        <f>C130</f>
        <v>979</v>
      </c>
      <c r="D129" s="293">
        <f>D130</f>
        <v>2398</v>
      </c>
      <c r="E129" s="243">
        <f>SUM(E130:E131)</f>
        <v>1076</v>
      </c>
      <c r="F129" s="333"/>
      <c r="G129" s="238"/>
      <c r="H129" s="291">
        <f>SUM(H130:H131)</f>
        <v>25805</v>
      </c>
      <c r="I129" s="426">
        <v>17141</v>
      </c>
      <c r="J129" s="479" t="s">
        <v>496</v>
      </c>
      <c r="K129" s="243">
        <f>SUM(K130:K131)</f>
        <v>0</v>
      </c>
      <c r="L129" s="650" t="s">
        <v>503</v>
      </c>
      <c r="M129" s="649" t="s">
        <v>503</v>
      </c>
      <c r="N129" s="464"/>
      <c r="S129" s="17">
        <v>17</v>
      </c>
      <c r="T129" s="39" t="s">
        <v>188</v>
      </c>
      <c r="U129" s="217">
        <f>C129</f>
        <v>979</v>
      </c>
      <c r="V129" s="217">
        <f>D129</f>
        <v>2398</v>
      </c>
      <c r="W129" s="217">
        <f>E129</f>
        <v>1076</v>
      </c>
      <c r="X129" s="217"/>
      <c r="Y129" s="217"/>
      <c r="Z129" s="217">
        <f>H129</f>
        <v>25805</v>
      </c>
      <c r="AA129" s="217" t="str">
        <f>J129</f>
        <v>－</v>
      </c>
      <c r="AB129" s="217">
        <f>K129</f>
        <v>0</v>
      </c>
      <c r="AC129" s="217"/>
      <c r="AD129" s="217" t="str">
        <f>M129</f>
        <v>／</v>
      </c>
      <c r="AH129" s="411"/>
    </row>
    <row r="130" spans="1:34" s="1" customFormat="1" ht="18" customHeight="1">
      <c r="A130" s="164" t="s">
        <v>419</v>
      </c>
      <c r="B130" s="152" t="s">
        <v>426</v>
      </c>
      <c r="C130" s="226">
        <v>979</v>
      </c>
      <c r="D130" s="439">
        <v>2398</v>
      </c>
      <c r="E130" s="226">
        <v>923</v>
      </c>
      <c r="F130" s="467">
        <v>10</v>
      </c>
      <c r="G130" s="118">
        <v>50</v>
      </c>
      <c r="H130" s="467">
        <v>25805</v>
      </c>
      <c r="I130" s="290" t="s">
        <v>500</v>
      </c>
      <c r="J130" s="468" t="s">
        <v>496</v>
      </c>
      <c r="K130" s="226">
        <v>0</v>
      </c>
      <c r="L130" s="616" t="s">
        <v>503</v>
      </c>
      <c r="M130" s="622" t="s">
        <v>503</v>
      </c>
      <c r="N130" s="482" t="s">
        <v>500</v>
      </c>
      <c r="S130" s="164" t="s">
        <v>419</v>
      </c>
      <c r="T130" s="40" t="s">
        <v>426</v>
      </c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H130" s="483"/>
    </row>
    <row r="131" spans="1:34" s="1" customFormat="1" ht="18" customHeight="1">
      <c r="A131" s="164" t="s">
        <v>418</v>
      </c>
      <c r="B131" s="152" t="s">
        <v>427</v>
      </c>
      <c r="C131" s="727" t="s">
        <v>455</v>
      </c>
      <c r="D131" s="728"/>
      <c r="E131" s="226">
        <v>153</v>
      </c>
      <c r="F131" s="467">
        <v>10</v>
      </c>
      <c r="G131" s="118">
        <v>50</v>
      </c>
      <c r="H131" s="467" t="s">
        <v>496</v>
      </c>
      <c r="I131" s="290" t="s">
        <v>500</v>
      </c>
      <c r="J131" s="468" t="s">
        <v>496</v>
      </c>
      <c r="K131" s="226">
        <v>0</v>
      </c>
      <c r="L131" s="616" t="s">
        <v>503</v>
      </c>
      <c r="M131" s="622" t="s">
        <v>503</v>
      </c>
      <c r="N131" s="482" t="s">
        <v>500</v>
      </c>
      <c r="S131" s="164" t="s">
        <v>418</v>
      </c>
      <c r="T131" s="40" t="s">
        <v>427</v>
      </c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H131" s="483"/>
    </row>
    <row r="132" spans="1:34" s="6" customFormat="1" ht="18" customHeight="1">
      <c r="A132" s="163">
        <v>18</v>
      </c>
      <c r="B132" s="420" t="s">
        <v>189</v>
      </c>
      <c r="C132" s="224">
        <f>SUM(C133:C134)</f>
        <v>1571</v>
      </c>
      <c r="D132" s="222">
        <f>SUM(D133:D134)</f>
        <v>1705</v>
      </c>
      <c r="E132" s="224">
        <f>SUM(E133:E134)</f>
        <v>6539</v>
      </c>
      <c r="F132" s="36"/>
      <c r="G132" s="229"/>
      <c r="H132" s="220">
        <f>SUM(H133:H134)</f>
        <v>81601</v>
      </c>
      <c r="I132" s="426">
        <v>58152</v>
      </c>
      <c r="J132" s="322">
        <f>SUM(J133:J134)</f>
        <v>7502</v>
      </c>
      <c r="K132" s="224">
        <f>SUM(K133:K134)</f>
        <v>5</v>
      </c>
      <c r="L132" s="36"/>
      <c r="M132" s="240">
        <f>SUM(M133:M134)</f>
        <v>1945</v>
      </c>
      <c r="N132" s="423"/>
      <c r="S132" s="17">
        <v>18</v>
      </c>
      <c r="T132" s="39" t="s">
        <v>189</v>
      </c>
      <c r="U132" s="217">
        <f>C132</f>
        <v>1571</v>
      </c>
      <c r="V132" s="217">
        <f>D132</f>
        <v>1705</v>
      </c>
      <c r="W132" s="217">
        <f>E132</f>
        <v>6539</v>
      </c>
      <c r="X132" s="217"/>
      <c r="Y132" s="217"/>
      <c r="Z132" s="217">
        <f>H132</f>
        <v>81601</v>
      </c>
      <c r="AA132" s="217">
        <f>J132</f>
        <v>7502</v>
      </c>
      <c r="AB132" s="217">
        <f>K132</f>
        <v>5</v>
      </c>
      <c r="AC132" s="217"/>
      <c r="AD132" s="217">
        <f>M132</f>
        <v>1945</v>
      </c>
      <c r="AH132" s="411"/>
    </row>
    <row r="133" spans="1:34" ht="18" customHeight="1">
      <c r="A133" s="18" t="s">
        <v>190</v>
      </c>
      <c r="B133" s="174" t="s">
        <v>191</v>
      </c>
      <c r="C133" s="63">
        <v>1571</v>
      </c>
      <c r="D133" s="93">
        <v>1270</v>
      </c>
      <c r="E133" s="63">
        <v>5336</v>
      </c>
      <c r="F133" s="65">
        <v>10</v>
      </c>
      <c r="G133" s="64" t="s">
        <v>500</v>
      </c>
      <c r="H133" s="65">
        <v>74079</v>
      </c>
      <c r="I133" s="61" t="s">
        <v>500</v>
      </c>
      <c r="J133" s="62">
        <v>5949</v>
      </c>
      <c r="K133" s="63">
        <v>4</v>
      </c>
      <c r="L133" s="65" t="s">
        <v>535</v>
      </c>
      <c r="M133" s="64">
        <v>1489</v>
      </c>
      <c r="N133" s="424" t="s">
        <v>26</v>
      </c>
      <c r="S133" s="18" t="s">
        <v>190</v>
      </c>
      <c r="T133" s="40" t="s">
        <v>191</v>
      </c>
      <c r="U133" s="4"/>
      <c r="V133" s="4"/>
      <c r="W133" s="4"/>
      <c r="X133" s="4"/>
      <c r="Y133" s="4"/>
      <c r="Z133" s="4"/>
      <c r="AA133" s="4"/>
      <c r="AB133" s="4"/>
      <c r="AC133" s="4"/>
      <c r="AD133" s="4"/>
      <c r="AH133" s="268"/>
    </row>
    <row r="134" spans="1:34" ht="18" customHeight="1">
      <c r="A134" s="18" t="s">
        <v>192</v>
      </c>
      <c r="B134" s="174" t="s">
        <v>193</v>
      </c>
      <c r="C134" s="91">
        <v>0</v>
      </c>
      <c r="D134" s="122">
        <v>435</v>
      </c>
      <c r="E134" s="91">
        <v>1203</v>
      </c>
      <c r="F134" s="99">
        <v>10</v>
      </c>
      <c r="G134" s="64" t="s">
        <v>500</v>
      </c>
      <c r="H134" s="99">
        <v>7522</v>
      </c>
      <c r="I134" s="61" t="s">
        <v>500</v>
      </c>
      <c r="J134" s="90">
        <v>1553</v>
      </c>
      <c r="K134" s="91">
        <v>1</v>
      </c>
      <c r="L134" s="65" t="s">
        <v>535</v>
      </c>
      <c r="M134" s="118">
        <v>456</v>
      </c>
      <c r="N134" s="482" t="s">
        <v>500</v>
      </c>
      <c r="S134" s="18" t="s">
        <v>192</v>
      </c>
      <c r="T134" s="40" t="s">
        <v>193</v>
      </c>
      <c r="U134" s="4"/>
      <c r="V134" s="4"/>
      <c r="W134" s="4"/>
      <c r="X134" s="4"/>
      <c r="Y134" s="4"/>
      <c r="Z134" s="4"/>
      <c r="AA134" s="4"/>
      <c r="AB134" s="4"/>
      <c r="AC134" s="4"/>
      <c r="AD134" s="4"/>
      <c r="AH134" s="268"/>
    </row>
    <row r="135" spans="1:34" s="14" customFormat="1" ht="18" customHeight="1">
      <c r="A135" s="167">
        <v>19</v>
      </c>
      <c r="B135" s="623" t="s">
        <v>387</v>
      </c>
      <c r="C135" s="624">
        <f>SUM(C136:C139)</f>
        <v>3700</v>
      </c>
      <c r="D135" s="625">
        <f>SUM(D136:D139)</f>
        <v>3240</v>
      </c>
      <c r="E135" s="624">
        <f>SUM(E136:E139)</f>
        <v>4319</v>
      </c>
      <c r="F135" s="626"/>
      <c r="G135" s="627"/>
      <c r="H135" s="626">
        <f>SUM(H136:H139)</f>
        <v>103122</v>
      </c>
      <c r="I135" s="628">
        <f>SUM(I136:I139)</f>
        <v>90525</v>
      </c>
      <c r="J135" s="629">
        <f>SUM(J136:J139)</f>
        <v>297</v>
      </c>
      <c r="K135" s="624">
        <f>SUM(K136:K139)</f>
        <v>6</v>
      </c>
      <c r="L135" s="626"/>
      <c r="M135" s="627">
        <f>SUM(M136:M139)</f>
        <v>918</v>
      </c>
      <c r="N135" s="630"/>
      <c r="S135" s="191">
        <v>19</v>
      </c>
      <c r="T135" s="486" t="s">
        <v>387</v>
      </c>
      <c r="U135" s="247">
        <f>C135</f>
        <v>3700</v>
      </c>
      <c r="V135" s="247">
        <f>D135</f>
        <v>3240</v>
      </c>
      <c r="W135" s="247">
        <f>E135</f>
        <v>4319</v>
      </c>
      <c r="X135" s="247"/>
      <c r="Y135" s="247"/>
      <c r="Z135" s="247">
        <f>H135</f>
        <v>103122</v>
      </c>
      <c r="AA135" s="247">
        <f>J135</f>
        <v>297</v>
      </c>
      <c r="AB135" s="247">
        <f>K135</f>
        <v>6</v>
      </c>
      <c r="AC135" s="247"/>
      <c r="AD135" s="247">
        <f>M135</f>
        <v>918</v>
      </c>
      <c r="AH135" s="487"/>
    </row>
    <row r="136" spans="1:34" s="13" customFormat="1" ht="18" customHeight="1">
      <c r="A136" s="168" t="s">
        <v>194</v>
      </c>
      <c r="B136" s="631" t="s">
        <v>388</v>
      </c>
      <c r="C136" s="632">
        <v>2944</v>
      </c>
      <c r="D136" s="633">
        <v>2229</v>
      </c>
      <c r="E136" s="632">
        <v>3542</v>
      </c>
      <c r="F136" s="634">
        <v>10</v>
      </c>
      <c r="G136" s="635" t="s">
        <v>500</v>
      </c>
      <c r="H136" s="634">
        <v>60645</v>
      </c>
      <c r="I136" s="636">
        <v>54370</v>
      </c>
      <c r="J136" s="637" t="s">
        <v>496</v>
      </c>
      <c r="K136" s="632">
        <v>2</v>
      </c>
      <c r="L136" s="634" t="s">
        <v>562</v>
      </c>
      <c r="M136" s="635">
        <v>521</v>
      </c>
      <c r="N136" s="638" t="s">
        <v>500</v>
      </c>
      <c r="S136" s="166" t="s">
        <v>194</v>
      </c>
      <c r="T136" s="492" t="s">
        <v>388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H136" s="493"/>
    </row>
    <row r="137" spans="1:34" s="13" customFormat="1" ht="18" customHeight="1">
      <c r="A137" s="168" t="s">
        <v>195</v>
      </c>
      <c r="B137" s="631" t="s">
        <v>389</v>
      </c>
      <c r="C137" s="639">
        <v>756</v>
      </c>
      <c r="D137" s="640">
        <v>1011</v>
      </c>
      <c r="E137" s="639">
        <v>777</v>
      </c>
      <c r="F137" s="641">
        <v>10</v>
      </c>
      <c r="G137" s="635" t="s">
        <v>500</v>
      </c>
      <c r="H137" s="641">
        <v>28631</v>
      </c>
      <c r="I137" s="636">
        <v>25460</v>
      </c>
      <c r="J137" s="637" t="s">
        <v>496</v>
      </c>
      <c r="K137" s="639">
        <v>2</v>
      </c>
      <c r="L137" s="634" t="s">
        <v>562</v>
      </c>
      <c r="M137" s="642">
        <v>225</v>
      </c>
      <c r="N137" s="638" t="s">
        <v>500</v>
      </c>
      <c r="S137" s="166" t="s">
        <v>195</v>
      </c>
      <c r="T137" s="492" t="s">
        <v>389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H137" s="493"/>
    </row>
    <row r="138" spans="1:34" s="13" customFormat="1" ht="18" customHeight="1">
      <c r="A138" s="168" t="s">
        <v>196</v>
      </c>
      <c r="B138" s="631" t="s">
        <v>390</v>
      </c>
      <c r="C138" s="632" t="s">
        <v>500</v>
      </c>
      <c r="D138" s="633" t="s">
        <v>500</v>
      </c>
      <c r="E138" s="632" t="s">
        <v>500</v>
      </c>
      <c r="F138" s="643" t="s">
        <v>500</v>
      </c>
      <c r="G138" s="635" t="s">
        <v>500</v>
      </c>
      <c r="H138" s="634">
        <v>8575</v>
      </c>
      <c r="I138" s="636">
        <v>6329</v>
      </c>
      <c r="J138" s="637" t="s">
        <v>496</v>
      </c>
      <c r="K138" s="632">
        <v>1</v>
      </c>
      <c r="L138" s="634" t="s">
        <v>562</v>
      </c>
      <c r="M138" s="635">
        <v>83</v>
      </c>
      <c r="N138" s="638" t="s">
        <v>500</v>
      </c>
      <c r="S138" s="166" t="s">
        <v>196</v>
      </c>
      <c r="T138" s="492" t="s">
        <v>390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H138" s="493"/>
    </row>
    <row r="139" spans="1:34" s="13" customFormat="1" ht="18" customHeight="1">
      <c r="A139" s="168" t="s">
        <v>197</v>
      </c>
      <c r="B139" s="631" t="s">
        <v>391</v>
      </c>
      <c r="C139" s="632" t="s">
        <v>500</v>
      </c>
      <c r="D139" s="633" t="s">
        <v>500</v>
      </c>
      <c r="E139" s="632" t="s">
        <v>500</v>
      </c>
      <c r="F139" s="643" t="s">
        <v>500</v>
      </c>
      <c r="G139" s="635" t="s">
        <v>500</v>
      </c>
      <c r="H139" s="634">
        <v>5271</v>
      </c>
      <c r="I139" s="636">
        <v>4366</v>
      </c>
      <c r="J139" s="637">
        <v>297</v>
      </c>
      <c r="K139" s="632">
        <v>1</v>
      </c>
      <c r="L139" s="634" t="s">
        <v>562</v>
      </c>
      <c r="M139" s="635">
        <v>89</v>
      </c>
      <c r="N139" s="638" t="s">
        <v>500</v>
      </c>
      <c r="S139" s="166" t="s">
        <v>197</v>
      </c>
      <c r="T139" s="492" t="s">
        <v>391</v>
      </c>
      <c r="U139" s="12"/>
      <c r="V139" s="12"/>
      <c r="W139" s="12"/>
      <c r="X139" s="12"/>
      <c r="Y139" s="12"/>
      <c r="Z139" s="12"/>
      <c r="AA139" s="192">
        <f>J139</f>
        <v>297</v>
      </c>
      <c r="AB139" s="12"/>
      <c r="AC139" s="12"/>
      <c r="AD139" s="12"/>
      <c r="AH139" s="493"/>
    </row>
    <row r="140" spans="1:34" s="6" customFormat="1" ht="18" customHeight="1">
      <c r="A140" s="160" t="s">
        <v>413</v>
      </c>
      <c r="B140" s="431" t="s">
        <v>198</v>
      </c>
      <c r="C140" s="78">
        <v>1637</v>
      </c>
      <c r="D140" s="124">
        <v>2336</v>
      </c>
      <c r="E140" s="78">
        <v>1338</v>
      </c>
      <c r="F140" s="81">
        <v>10</v>
      </c>
      <c r="G140" s="80">
        <v>50</v>
      </c>
      <c r="H140" s="81">
        <v>31192</v>
      </c>
      <c r="I140" s="104">
        <v>25050</v>
      </c>
      <c r="J140" s="79">
        <v>2868</v>
      </c>
      <c r="K140" s="78">
        <v>8</v>
      </c>
      <c r="L140" s="81" t="s">
        <v>564</v>
      </c>
      <c r="M140" s="80">
        <v>1977</v>
      </c>
      <c r="N140" s="134" t="s">
        <v>26</v>
      </c>
      <c r="S140" s="17" t="s">
        <v>413</v>
      </c>
      <c r="T140" s="39" t="s">
        <v>198</v>
      </c>
      <c r="U140" s="217">
        <f t="shared" ref="U140:W142" si="2">C140</f>
        <v>1637</v>
      </c>
      <c r="V140" s="217">
        <f t="shared" si="2"/>
        <v>2336</v>
      </c>
      <c r="W140" s="217">
        <f t="shared" si="2"/>
        <v>1338</v>
      </c>
      <c r="X140" s="217"/>
      <c r="Y140" s="217"/>
      <c r="Z140" s="217">
        <f>H140</f>
        <v>31192</v>
      </c>
      <c r="AA140" s="217">
        <f t="shared" ref="AA140:AB142" si="3">J140</f>
        <v>2868</v>
      </c>
      <c r="AB140" s="217">
        <f t="shared" si="3"/>
        <v>8</v>
      </c>
      <c r="AC140" s="217"/>
      <c r="AD140" s="217">
        <f>M140</f>
        <v>1977</v>
      </c>
      <c r="AH140" s="411"/>
    </row>
    <row r="141" spans="1:34" s="6" customFormat="1" ht="18" customHeight="1">
      <c r="A141" s="163" t="s">
        <v>199</v>
      </c>
      <c r="B141" s="420" t="s">
        <v>200</v>
      </c>
      <c r="C141" s="262">
        <v>5722</v>
      </c>
      <c r="D141" s="494">
        <v>2901</v>
      </c>
      <c r="E141" s="262">
        <v>5722</v>
      </c>
      <c r="F141" s="359">
        <v>10</v>
      </c>
      <c r="G141" s="364" t="s">
        <v>540</v>
      </c>
      <c r="H141" s="359">
        <v>163583</v>
      </c>
      <c r="I141" s="495">
        <v>138263</v>
      </c>
      <c r="J141" s="363">
        <v>22398</v>
      </c>
      <c r="K141" s="262">
        <v>4</v>
      </c>
      <c r="L141" s="359" t="s">
        <v>547</v>
      </c>
      <c r="M141" s="364">
        <v>2125</v>
      </c>
      <c r="N141" s="496" t="s">
        <v>26</v>
      </c>
      <c r="S141" s="17" t="s">
        <v>199</v>
      </c>
      <c r="T141" s="39" t="s">
        <v>200</v>
      </c>
      <c r="U141" s="217">
        <f t="shared" si="2"/>
        <v>5722</v>
      </c>
      <c r="V141" s="217">
        <f t="shared" si="2"/>
        <v>2901</v>
      </c>
      <c r="W141" s="217">
        <f t="shared" si="2"/>
        <v>5722</v>
      </c>
      <c r="X141" s="217"/>
      <c r="Y141" s="217"/>
      <c r="Z141" s="217">
        <f>H141</f>
        <v>163583</v>
      </c>
      <c r="AA141" s="217">
        <f t="shared" si="3"/>
        <v>22398</v>
      </c>
      <c r="AB141" s="217">
        <f t="shared" si="3"/>
        <v>4</v>
      </c>
      <c r="AC141" s="217"/>
      <c r="AD141" s="217">
        <f>M141</f>
        <v>2125</v>
      </c>
      <c r="AH141" s="411"/>
    </row>
    <row r="142" spans="1:34" s="14" customFormat="1" ht="18" customHeight="1">
      <c r="A142" s="167" t="s">
        <v>392</v>
      </c>
      <c r="B142" s="497" t="s">
        <v>478</v>
      </c>
      <c r="C142" s="250">
        <f>SUM(C143:C146)</f>
        <v>2721</v>
      </c>
      <c r="D142" s="498">
        <f>SUM(D143:D146)</f>
        <v>971</v>
      </c>
      <c r="E142" s="250">
        <f>SUM(E143:E146)</f>
        <v>4023</v>
      </c>
      <c r="F142" s="499"/>
      <c r="G142" s="500"/>
      <c r="H142" s="344">
        <f>SUM(H143:H146)</f>
        <v>12895</v>
      </c>
      <c r="I142" s="501">
        <v>8799</v>
      </c>
      <c r="J142" s="343">
        <f>SUM(J143:J146)</f>
        <v>25</v>
      </c>
      <c r="K142" s="250">
        <f>SUM(K143:K146)</f>
        <v>4</v>
      </c>
      <c r="L142" s="499"/>
      <c r="M142" s="197">
        <f>SUM(M143:M146)</f>
        <v>1977</v>
      </c>
      <c r="N142" s="502"/>
      <c r="S142" s="191" t="s">
        <v>392</v>
      </c>
      <c r="T142" s="486" t="s">
        <v>478</v>
      </c>
      <c r="U142" s="247">
        <f t="shared" si="2"/>
        <v>2721</v>
      </c>
      <c r="V142" s="247">
        <f t="shared" si="2"/>
        <v>971</v>
      </c>
      <c r="W142" s="247">
        <f t="shared" si="2"/>
        <v>4023</v>
      </c>
      <c r="X142" s="247"/>
      <c r="Y142" s="247"/>
      <c r="Z142" s="247">
        <f>H142</f>
        <v>12895</v>
      </c>
      <c r="AA142" s="247">
        <f t="shared" si="3"/>
        <v>25</v>
      </c>
      <c r="AB142" s="247">
        <f t="shared" si="3"/>
        <v>4</v>
      </c>
      <c r="AC142" s="247"/>
      <c r="AD142" s="247">
        <f>M142</f>
        <v>1977</v>
      </c>
      <c r="AH142" s="487"/>
    </row>
    <row r="143" spans="1:34" s="13" customFormat="1" ht="18" customHeight="1">
      <c r="A143" s="15" t="s">
        <v>201</v>
      </c>
      <c r="B143" s="503" t="s">
        <v>479</v>
      </c>
      <c r="C143" s="135">
        <v>2373</v>
      </c>
      <c r="D143" s="504">
        <v>904</v>
      </c>
      <c r="E143" s="135">
        <v>3982</v>
      </c>
      <c r="F143" s="346">
        <v>3796</v>
      </c>
      <c r="G143" s="193">
        <v>186</v>
      </c>
      <c r="H143" s="346">
        <v>12511</v>
      </c>
      <c r="I143" s="651" t="s">
        <v>500</v>
      </c>
      <c r="J143" s="345">
        <v>25</v>
      </c>
      <c r="K143" s="135">
        <v>2</v>
      </c>
      <c r="L143" s="346" t="s">
        <v>562</v>
      </c>
      <c r="M143" s="193">
        <v>1946</v>
      </c>
      <c r="N143" s="505" t="s">
        <v>26</v>
      </c>
      <c r="S143" s="15" t="s">
        <v>201</v>
      </c>
      <c r="T143" s="503" t="s">
        <v>479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H143" s="493"/>
    </row>
    <row r="144" spans="1:34" s="13" customFormat="1" ht="18" customHeight="1">
      <c r="A144" s="168" t="s">
        <v>202</v>
      </c>
      <c r="B144" s="506" t="s">
        <v>480</v>
      </c>
      <c r="C144" s="135">
        <v>104</v>
      </c>
      <c r="D144" s="504">
        <v>57</v>
      </c>
      <c r="E144" s="135" t="s">
        <v>500</v>
      </c>
      <c r="F144" s="507" t="s">
        <v>500</v>
      </c>
      <c r="G144" s="193" t="s">
        <v>500</v>
      </c>
      <c r="H144" s="346">
        <v>236</v>
      </c>
      <c r="I144" s="651" t="s">
        <v>500</v>
      </c>
      <c r="J144" s="345" t="s">
        <v>500</v>
      </c>
      <c r="K144" s="135">
        <v>1</v>
      </c>
      <c r="L144" s="346" t="s">
        <v>562</v>
      </c>
      <c r="M144" s="193">
        <v>19</v>
      </c>
      <c r="N144" s="508" t="s">
        <v>500</v>
      </c>
      <c r="S144" s="166" t="s">
        <v>202</v>
      </c>
      <c r="T144" s="492" t="s">
        <v>480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H144" s="493"/>
    </row>
    <row r="145" spans="1:34" s="13" customFormat="1" ht="18" customHeight="1">
      <c r="A145" s="168" t="s">
        <v>203</v>
      </c>
      <c r="B145" s="506" t="s">
        <v>481</v>
      </c>
      <c r="C145" s="135">
        <v>0</v>
      </c>
      <c r="D145" s="504">
        <v>0</v>
      </c>
      <c r="E145" s="135" t="s">
        <v>500</v>
      </c>
      <c r="F145" s="507" t="s">
        <v>500</v>
      </c>
      <c r="G145" s="193" t="s">
        <v>500</v>
      </c>
      <c r="H145" s="346">
        <v>32</v>
      </c>
      <c r="I145" s="651" t="s">
        <v>500</v>
      </c>
      <c r="J145" s="345" t="s">
        <v>500</v>
      </c>
      <c r="K145" s="135">
        <v>0</v>
      </c>
      <c r="L145" s="346" t="s">
        <v>500</v>
      </c>
      <c r="M145" s="193" t="s">
        <v>500</v>
      </c>
      <c r="N145" s="508" t="s">
        <v>500</v>
      </c>
      <c r="S145" s="166" t="s">
        <v>203</v>
      </c>
      <c r="T145" s="492" t="s">
        <v>481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H145" s="493"/>
    </row>
    <row r="146" spans="1:34" s="13" customFormat="1" ht="18" customHeight="1">
      <c r="A146" s="15" t="s">
        <v>204</v>
      </c>
      <c r="B146" s="503" t="s">
        <v>482</v>
      </c>
      <c r="C146" s="135">
        <v>244</v>
      </c>
      <c r="D146" s="504">
        <v>10</v>
      </c>
      <c r="E146" s="135">
        <v>41</v>
      </c>
      <c r="F146" s="346">
        <v>39</v>
      </c>
      <c r="G146" s="193">
        <v>2</v>
      </c>
      <c r="H146" s="346">
        <v>116</v>
      </c>
      <c r="I146" s="651" t="s">
        <v>500</v>
      </c>
      <c r="J146" s="345" t="s">
        <v>500</v>
      </c>
      <c r="K146" s="135">
        <v>1</v>
      </c>
      <c r="L146" s="346" t="s">
        <v>562</v>
      </c>
      <c r="M146" s="193">
        <v>12</v>
      </c>
      <c r="N146" s="508" t="s">
        <v>500</v>
      </c>
      <c r="S146" s="15" t="s">
        <v>204</v>
      </c>
      <c r="T146" s="503" t="s">
        <v>482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H146" s="493"/>
    </row>
    <row r="147" spans="1:34" s="6" customFormat="1" ht="18" customHeight="1">
      <c r="A147" s="163" t="s">
        <v>205</v>
      </c>
      <c r="B147" s="455" t="s">
        <v>206</v>
      </c>
      <c r="C147" s="224">
        <f>SUM(C148:C154)</f>
        <v>3750</v>
      </c>
      <c r="D147" s="222">
        <f>SUM(D148:D154)</f>
        <v>2401</v>
      </c>
      <c r="E147" s="224">
        <f>SUM(E148:E154)</f>
        <v>3155</v>
      </c>
      <c r="F147" s="361"/>
      <c r="G147" s="136"/>
      <c r="H147" s="333">
        <f>SUM(H148:H154)</f>
        <v>92776</v>
      </c>
      <c r="I147" s="434">
        <v>71413</v>
      </c>
      <c r="J147" s="332">
        <f>SUM(J148:J154)</f>
        <v>105</v>
      </c>
      <c r="K147" s="224">
        <f>SUM(K148:K154)</f>
        <v>2</v>
      </c>
      <c r="L147" s="361"/>
      <c r="M147" s="238">
        <f>SUM(M148:M154)</f>
        <v>683</v>
      </c>
      <c r="N147" s="464"/>
      <c r="S147" s="17" t="s">
        <v>205</v>
      </c>
      <c r="T147" s="39" t="s">
        <v>206</v>
      </c>
      <c r="U147" s="217">
        <f>C147</f>
        <v>3750</v>
      </c>
      <c r="V147" s="217">
        <f>D147</f>
        <v>2401</v>
      </c>
      <c r="W147" s="217">
        <f>E147</f>
        <v>3155</v>
      </c>
      <c r="X147" s="217"/>
      <c r="Y147" s="217"/>
      <c r="Z147" s="217">
        <f>H147</f>
        <v>92776</v>
      </c>
      <c r="AA147" s="217">
        <f>J147</f>
        <v>105</v>
      </c>
      <c r="AB147" s="217">
        <f>K147</f>
        <v>2</v>
      </c>
      <c r="AC147" s="217"/>
      <c r="AD147" s="217">
        <f>M147</f>
        <v>683</v>
      </c>
      <c r="AH147" s="411"/>
    </row>
    <row r="148" spans="1:34" ht="18" customHeight="1">
      <c r="A148" s="18" t="s">
        <v>207</v>
      </c>
      <c r="B148" s="152" t="s">
        <v>208</v>
      </c>
      <c r="C148" s="63">
        <v>3750</v>
      </c>
      <c r="D148" s="93">
        <v>2401</v>
      </c>
      <c r="E148" s="63">
        <v>3106</v>
      </c>
      <c r="F148" s="65">
        <v>10</v>
      </c>
      <c r="G148" s="509" t="s">
        <v>548</v>
      </c>
      <c r="H148" s="65">
        <v>84924</v>
      </c>
      <c r="I148" s="59">
        <v>73937</v>
      </c>
      <c r="J148" s="62">
        <v>31</v>
      </c>
      <c r="K148" s="63">
        <v>2</v>
      </c>
      <c r="L148" s="65" t="s">
        <v>538</v>
      </c>
      <c r="M148" s="64">
        <v>683</v>
      </c>
      <c r="N148" s="94" t="s">
        <v>26</v>
      </c>
      <c r="S148" s="18" t="s">
        <v>207</v>
      </c>
      <c r="T148" s="40" t="s">
        <v>208</v>
      </c>
      <c r="U148" s="4"/>
      <c r="V148" s="4"/>
      <c r="W148" s="4"/>
      <c r="X148" s="4"/>
      <c r="Y148" s="4"/>
      <c r="Z148" s="4"/>
      <c r="AA148" s="4"/>
      <c r="AB148" s="4"/>
      <c r="AC148" s="4"/>
      <c r="AD148" s="4"/>
      <c r="AH148" s="268"/>
    </row>
    <row r="149" spans="1:34" ht="18" customHeight="1">
      <c r="A149" s="18" t="s">
        <v>209</v>
      </c>
      <c r="B149" s="152" t="s">
        <v>210</v>
      </c>
      <c r="C149" s="717" t="s">
        <v>549</v>
      </c>
      <c r="D149" s="718"/>
      <c r="E149" s="63">
        <v>5</v>
      </c>
      <c r="F149" s="65">
        <v>10</v>
      </c>
      <c r="G149" s="509" t="s">
        <v>548</v>
      </c>
      <c r="H149" s="65">
        <v>1288</v>
      </c>
      <c r="I149" s="61" t="s">
        <v>503</v>
      </c>
      <c r="J149" s="62">
        <v>29</v>
      </c>
      <c r="K149" s="63">
        <v>0</v>
      </c>
      <c r="L149" s="616" t="s">
        <v>503</v>
      </c>
      <c r="M149" s="97" t="s">
        <v>503</v>
      </c>
      <c r="N149" s="98" t="s">
        <v>503</v>
      </c>
      <c r="S149" s="18" t="s">
        <v>209</v>
      </c>
      <c r="T149" s="40" t="s">
        <v>210</v>
      </c>
      <c r="U149" s="4"/>
      <c r="V149" s="4"/>
      <c r="W149" s="4"/>
      <c r="X149" s="4"/>
      <c r="Y149" s="4"/>
      <c r="Z149" s="4"/>
      <c r="AA149" s="4"/>
      <c r="AB149" s="4"/>
      <c r="AC149" s="4"/>
      <c r="AD149" s="4"/>
      <c r="AH149" s="268"/>
    </row>
    <row r="150" spans="1:34" ht="18" customHeight="1">
      <c r="A150" s="18" t="s">
        <v>211</v>
      </c>
      <c r="B150" s="152" t="s">
        <v>212</v>
      </c>
      <c r="C150" s="717" t="s">
        <v>549</v>
      </c>
      <c r="D150" s="718"/>
      <c r="E150" s="63">
        <v>4</v>
      </c>
      <c r="F150" s="65">
        <v>10</v>
      </c>
      <c r="G150" s="509" t="s">
        <v>548</v>
      </c>
      <c r="H150" s="65">
        <v>881</v>
      </c>
      <c r="I150" s="61" t="s">
        <v>503</v>
      </c>
      <c r="J150" s="62">
        <v>2</v>
      </c>
      <c r="K150" s="63">
        <v>0</v>
      </c>
      <c r="L150" s="616" t="s">
        <v>503</v>
      </c>
      <c r="M150" s="97" t="s">
        <v>503</v>
      </c>
      <c r="N150" s="98" t="s">
        <v>503</v>
      </c>
      <c r="S150" s="18" t="s">
        <v>211</v>
      </c>
      <c r="T150" s="40" t="s">
        <v>212</v>
      </c>
      <c r="U150" s="4"/>
      <c r="V150" s="4"/>
      <c r="W150" s="4"/>
      <c r="X150" s="4"/>
      <c r="Y150" s="4"/>
      <c r="Z150" s="4"/>
      <c r="AA150" s="4"/>
      <c r="AB150" s="4"/>
      <c r="AC150" s="4"/>
      <c r="AD150" s="4"/>
      <c r="AH150" s="268"/>
    </row>
    <row r="151" spans="1:34" ht="18" customHeight="1">
      <c r="A151" s="11" t="s">
        <v>213</v>
      </c>
      <c r="B151" s="170" t="s">
        <v>214</v>
      </c>
      <c r="C151" s="717" t="s">
        <v>549</v>
      </c>
      <c r="D151" s="718"/>
      <c r="E151" s="63">
        <v>33</v>
      </c>
      <c r="F151" s="65">
        <v>10</v>
      </c>
      <c r="G151" s="509" t="s">
        <v>548</v>
      </c>
      <c r="H151" s="65">
        <v>1868</v>
      </c>
      <c r="I151" s="61" t="s">
        <v>503</v>
      </c>
      <c r="J151" s="62">
        <v>32</v>
      </c>
      <c r="K151" s="63">
        <v>0</v>
      </c>
      <c r="L151" s="616" t="s">
        <v>503</v>
      </c>
      <c r="M151" s="97" t="s">
        <v>503</v>
      </c>
      <c r="N151" s="98" t="s">
        <v>503</v>
      </c>
      <c r="S151" s="11" t="s">
        <v>213</v>
      </c>
      <c r="T151" s="170" t="s">
        <v>214</v>
      </c>
      <c r="U151" s="4"/>
      <c r="V151" s="4"/>
      <c r="W151" s="4"/>
      <c r="X151" s="4"/>
      <c r="Y151" s="4"/>
      <c r="Z151" s="4"/>
      <c r="AA151" s="4"/>
      <c r="AB151" s="4"/>
      <c r="AC151" s="4"/>
      <c r="AD151" s="4"/>
      <c r="AH151" s="268"/>
    </row>
    <row r="152" spans="1:34" ht="18" customHeight="1">
      <c r="A152" s="18" t="s">
        <v>215</v>
      </c>
      <c r="B152" s="152" t="s">
        <v>216</v>
      </c>
      <c r="C152" s="717" t="s">
        <v>549</v>
      </c>
      <c r="D152" s="718"/>
      <c r="E152" s="63">
        <v>4</v>
      </c>
      <c r="F152" s="65">
        <v>10</v>
      </c>
      <c r="G152" s="509" t="s">
        <v>548</v>
      </c>
      <c r="H152" s="65">
        <v>900</v>
      </c>
      <c r="I152" s="61" t="s">
        <v>503</v>
      </c>
      <c r="J152" s="62">
        <v>2</v>
      </c>
      <c r="K152" s="63">
        <v>0</v>
      </c>
      <c r="L152" s="616" t="s">
        <v>503</v>
      </c>
      <c r="M152" s="97" t="s">
        <v>503</v>
      </c>
      <c r="N152" s="98" t="s">
        <v>503</v>
      </c>
      <c r="S152" s="18" t="s">
        <v>215</v>
      </c>
      <c r="T152" s="40" t="s">
        <v>216</v>
      </c>
      <c r="U152" s="4"/>
      <c r="V152" s="4"/>
      <c r="W152" s="4"/>
      <c r="X152" s="4"/>
      <c r="Y152" s="4"/>
      <c r="Z152" s="4"/>
      <c r="AA152" s="4"/>
      <c r="AB152" s="4"/>
      <c r="AC152" s="4"/>
      <c r="AD152" s="4"/>
      <c r="AH152" s="268"/>
    </row>
    <row r="153" spans="1:34" ht="18" customHeight="1">
      <c r="A153" s="18" t="s">
        <v>217</v>
      </c>
      <c r="B153" s="152" t="s">
        <v>218</v>
      </c>
      <c r="C153" s="717" t="s">
        <v>549</v>
      </c>
      <c r="D153" s="718"/>
      <c r="E153" s="63">
        <v>0</v>
      </c>
      <c r="F153" s="65">
        <v>10</v>
      </c>
      <c r="G153" s="509" t="s">
        <v>548</v>
      </c>
      <c r="H153" s="65">
        <v>1132</v>
      </c>
      <c r="I153" s="61" t="s">
        <v>503</v>
      </c>
      <c r="J153" s="62">
        <v>7</v>
      </c>
      <c r="K153" s="63">
        <v>0</v>
      </c>
      <c r="L153" s="616" t="s">
        <v>503</v>
      </c>
      <c r="M153" s="97" t="s">
        <v>503</v>
      </c>
      <c r="N153" s="98" t="s">
        <v>503</v>
      </c>
      <c r="S153" s="18" t="s">
        <v>217</v>
      </c>
      <c r="T153" s="40" t="s">
        <v>218</v>
      </c>
      <c r="U153" s="4"/>
      <c r="V153" s="4"/>
      <c r="W153" s="4"/>
      <c r="X153" s="4"/>
      <c r="Y153" s="4"/>
      <c r="Z153" s="4"/>
      <c r="AA153" s="4"/>
      <c r="AB153" s="4"/>
      <c r="AC153" s="4"/>
      <c r="AD153" s="4"/>
      <c r="AH153" s="268"/>
    </row>
    <row r="154" spans="1:34" ht="18" customHeight="1">
      <c r="A154" s="18" t="s">
        <v>219</v>
      </c>
      <c r="B154" s="152" t="s">
        <v>220</v>
      </c>
      <c r="C154" s="717" t="s">
        <v>549</v>
      </c>
      <c r="D154" s="718"/>
      <c r="E154" s="91">
        <v>3</v>
      </c>
      <c r="F154" s="99">
        <v>10</v>
      </c>
      <c r="G154" s="509" t="s">
        <v>548</v>
      </c>
      <c r="H154" s="99">
        <v>1783</v>
      </c>
      <c r="I154" s="61" t="s">
        <v>503</v>
      </c>
      <c r="J154" s="90">
        <v>2</v>
      </c>
      <c r="K154" s="91">
        <v>0</v>
      </c>
      <c r="L154" s="616" t="s">
        <v>503</v>
      </c>
      <c r="M154" s="97" t="s">
        <v>503</v>
      </c>
      <c r="N154" s="98" t="s">
        <v>503</v>
      </c>
      <c r="S154" s="18" t="s">
        <v>219</v>
      </c>
      <c r="T154" s="40" t="s">
        <v>220</v>
      </c>
      <c r="U154" s="4"/>
      <c r="V154" s="4"/>
      <c r="W154" s="4"/>
      <c r="X154" s="4"/>
      <c r="Y154" s="4"/>
      <c r="Z154" s="4"/>
      <c r="AA154" s="4"/>
      <c r="AB154" s="4"/>
      <c r="AC154" s="4"/>
      <c r="AD154" s="4"/>
      <c r="AH154" s="268"/>
    </row>
    <row r="155" spans="1:34" s="6" customFormat="1" ht="18" customHeight="1">
      <c r="A155" s="160">
        <v>24</v>
      </c>
      <c r="B155" s="431" t="s">
        <v>221</v>
      </c>
      <c r="C155" s="352">
        <f>SUM(C156:C163)</f>
        <v>6303</v>
      </c>
      <c r="D155" s="231">
        <f>SUM(D156:D163)</f>
        <v>12823</v>
      </c>
      <c r="E155" s="224">
        <f>SUM(E156:E163)</f>
        <v>13584</v>
      </c>
      <c r="F155" s="36"/>
      <c r="G155" s="230"/>
      <c r="H155" s="224">
        <f>SUM(H156:H163)</f>
        <v>429588</v>
      </c>
      <c r="I155" s="617">
        <v>349801</v>
      </c>
      <c r="J155" s="259">
        <f>SUM(J156:J163)</f>
        <v>767</v>
      </c>
      <c r="K155" s="510">
        <f>SUM(K156:K163)</f>
        <v>19</v>
      </c>
      <c r="L155" s="355"/>
      <c r="M155" s="231">
        <f>SUM(M156:M163)</f>
        <v>14766</v>
      </c>
      <c r="N155" s="511"/>
      <c r="S155" s="17">
        <v>24</v>
      </c>
      <c r="T155" s="39" t="s">
        <v>221</v>
      </c>
      <c r="U155" s="217">
        <f>C155</f>
        <v>6303</v>
      </c>
      <c r="V155" s="217">
        <f>D155</f>
        <v>12823</v>
      </c>
      <c r="W155" s="217">
        <f>E155</f>
        <v>13584</v>
      </c>
      <c r="X155" s="217"/>
      <c r="Y155" s="217"/>
      <c r="Z155" s="217">
        <f>H155</f>
        <v>429588</v>
      </c>
      <c r="AA155" s="217">
        <f>J155</f>
        <v>767</v>
      </c>
      <c r="AB155" s="217">
        <f>K155</f>
        <v>19</v>
      </c>
      <c r="AC155" s="217"/>
      <c r="AD155" s="217">
        <f>M155</f>
        <v>14766</v>
      </c>
      <c r="AH155" s="411"/>
    </row>
    <row r="156" spans="1:34" ht="18" customHeight="1">
      <c r="A156" s="161" t="s">
        <v>222</v>
      </c>
      <c r="B156" s="394" t="s">
        <v>2</v>
      </c>
      <c r="C156" s="252">
        <v>6303</v>
      </c>
      <c r="D156" s="512">
        <v>1608</v>
      </c>
      <c r="E156" s="214">
        <v>4801</v>
      </c>
      <c r="F156" s="223">
        <v>10</v>
      </c>
      <c r="G156" s="310">
        <v>50</v>
      </c>
      <c r="H156" s="513">
        <v>361948</v>
      </c>
      <c r="I156" s="290" t="s">
        <v>500</v>
      </c>
      <c r="J156" s="284">
        <v>291</v>
      </c>
      <c r="K156" s="214">
        <v>3</v>
      </c>
      <c r="L156" s="223" t="s">
        <v>550</v>
      </c>
      <c r="M156" s="347">
        <v>600</v>
      </c>
      <c r="N156" s="424" t="s">
        <v>26</v>
      </c>
      <c r="S156" s="18" t="s">
        <v>222</v>
      </c>
      <c r="T156" s="40" t="s">
        <v>2</v>
      </c>
    </row>
    <row r="157" spans="1:34" ht="18" customHeight="1">
      <c r="A157" s="161" t="s">
        <v>223</v>
      </c>
      <c r="B157" s="394" t="s">
        <v>224</v>
      </c>
      <c r="C157" s="252">
        <v>0</v>
      </c>
      <c r="D157" s="512">
        <v>3209</v>
      </c>
      <c r="E157" s="214">
        <v>1864</v>
      </c>
      <c r="F157" s="223">
        <v>10</v>
      </c>
      <c r="G157" s="310" t="s">
        <v>500</v>
      </c>
      <c r="H157" s="513">
        <v>15788</v>
      </c>
      <c r="I157" s="290" t="s">
        <v>500</v>
      </c>
      <c r="J157" s="284">
        <v>108</v>
      </c>
      <c r="K157" s="214">
        <v>8</v>
      </c>
      <c r="L157" s="223" t="s">
        <v>550</v>
      </c>
      <c r="M157" s="347">
        <v>6032</v>
      </c>
      <c r="N157" s="424" t="s">
        <v>26</v>
      </c>
      <c r="S157" s="18" t="s">
        <v>223</v>
      </c>
      <c r="T157" s="40" t="s">
        <v>224</v>
      </c>
    </row>
    <row r="158" spans="1:34" ht="18" customHeight="1">
      <c r="A158" s="161" t="s">
        <v>225</v>
      </c>
      <c r="B158" s="394" t="s">
        <v>226</v>
      </c>
      <c r="C158" s="252">
        <v>0</v>
      </c>
      <c r="D158" s="512">
        <v>1522</v>
      </c>
      <c r="E158" s="214">
        <v>866</v>
      </c>
      <c r="F158" s="223">
        <v>10</v>
      </c>
      <c r="G158" s="310" t="s">
        <v>500</v>
      </c>
      <c r="H158" s="513">
        <v>7360</v>
      </c>
      <c r="I158" s="290" t="s">
        <v>500</v>
      </c>
      <c r="J158" s="284">
        <v>55</v>
      </c>
      <c r="K158" s="214">
        <v>1</v>
      </c>
      <c r="L158" s="223" t="s">
        <v>550</v>
      </c>
      <c r="M158" s="347">
        <v>117</v>
      </c>
      <c r="N158" s="424" t="s">
        <v>26</v>
      </c>
      <c r="S158" s="18" t="s">
        <v>225</v>
      </c>
      <c r="T158" s="40" t="s">
        <v>226</v>
      </c>
    </row>
    <row r="159" spans="1:34" ht="18" customHeight="1">
      <c r="A159" s="161" t="s">
        <v>227</v>
      </c>
      <c r="B159" s="394" t="s">
        <v>428</v>
      </c>
      <c r="C159" s="252">
        <v>0</v>
      </c>
      <c r="D159" s="512">
        <v>939</v>
      </c>
      <c r="E159" s="214">
        <v>781</v>
      </c>
      <c r="F159" s="223">
        <v>10</v>
      </c>
      <c r="G159" s="310" t="s">
        <v>500</v>
      </c>
      <c r="H159" s="513">
        <v>10522</v>
      </c>
      <c r="I159" s="290" t="s">
        <v>500</v>
      </c>
      <c r="J159" s="284">
        <v>71</v>
      </c>
      <c r="K159" s="214">
        <v>1</v>
      </c>
      <c r="L159" s="223" t="s">
        <v>550</v>
      </c>
      <c r="M159" s="347">
        <v>732</v>
      </c>
      <c r="N159" s="424" t="s">
        <v>26</v>
      </c>
      <c r="S159" s="18" t="s">
        <v>227</v>
      </c>
      <c r="T159" s="40" t="s">
        <v>428</v>
      </c>
    </row>
    <row r="160" spans="1:34" ht="18" customHeight="1">
      <c r="A160" s="161" t="s">
        <v>228</v>
      </c>
      <c r="B160" s="394" t="s">
        <v>229</v>
      </c>
      <c r="C160" s="252">
        <v>0</v>
      </c>
      <c r="D160" s="512">
        <v>386</v>
      </c>
      <c r="E160" s="214">
        <v>367</v>
      </c>
      <c r="F160" s="223">
        <v>10</v>
      </c>
      <c r="G160" s="310" t="s">
        <v>500</v>
      </c>
      <c r="H160" s="513">
        <v>4391</v>
      </c>
      <c r="I160" s="290" t="s">
        <v>500</v>
      </c>
      <c r="J160" s="284">
        <v>50</v>
      </c>
      <c r="K160" s="214">
        <v>1</v>
      </c>
      <c r="L160" s="223" t="s">
        <v>550</v>
      </c>
      <c r="M160" s="347">
        <v>121</v>
      </c>
      <c r="N160" s="424" t="s">
        <v>26</v>
      </c>
      <c r="S160" s="18" t="s">
        <v>228</v>
      </c>
      <c r="T160" s="40" t="s">
        <v>229</v>
      </c>
    </row>
    <row r="161" spans="1:34" ht="18" customHeight="1">
      <c r="A161" s="161" t="s">
        <v>230</v>
      </c>
      <c r="B161" s="394" t="s">
        <v>231</v>
      </c>
      <c r="C161" s="252">
        <v>0</v>
      </c>
      <c r="D161" s="512">
        <v>1246</v>
      </c>
      <c r="E161" s="214">
        <v>726</v>
      </c>
      <c r="F161" s="223">
        <v>10</v>
      </c>
      <c r="G161" s="310" t="s">
        <v>500</v>
      </c>
      <c r="H161" s="513">
        <v>6495</v>
      </c>
      <c r="I161" s="290" t="s">
        <v>500</v>
      </c>
      <c r="J161" s="284">
        <v>39</v>
      </c>
      <c r="K161" s="214">
        <v>1</v>
      </c>
      <c r="L161" s="223" t="s">
        <v>550</v>
      </c>
      <c r="M161" s="347">
        <v>69</v>
      </c>
      <c r="N161" s="424" t="s">
        <v>26</v>
      </c>
      <c r="S161" s="18" t="s">
        <v>230</v>
      </c>
      <c r="T161" s="40" t="s">
        <v>231</v>
      </c>
    </row>
    <row r="162" spans="1:34" ht="18" customHeight="1">
      <c r="A162" s="161" t="s">
        <v>232</v>
      </c>
      <c r="B162" s="394" t="s">
        <v>233</v>
      </c>
      <c r="C162" s="252">
        <v>0</v>
      </c>
      <c r="D162" s="512">
        <v>540</v>
      </c>
      <c r="E162" s="214">
        <v>792</v>
      </c>
      <c r="F162" s="223">
        <v>10</v>
      </c>
      <c r="G162" s="310" t="s">
        <v>500</v>
      </c>
      <c r="H162" s="513">
        <v>4476</v>
      </c>
      <c r="I162" s="290" t="s">
        <v>500</v>
      </c>
      <c r="J162" s="284">
        <v>52</v>
      </c>
      <c r="K162" s="214">
        <v>1</v>
      </c>
      <c r="L162" s="223" t="s">
        <v>550</v>
      </c>
      <c r="M162" s="347">
        <v>371</v>
      </c>
      <c r="N162" s="417" t="s">
        <v>26</v>
      </c>
      <c r="S162" s="18" t="s">
        <v>232</v>
      </c>
      <c r="T162" s="40" t="s">
        <v>233</v>
      </c>
    </row>
    <row r="163" spans="1:34" ht="18" customHeight="1">
      <c r="A163" s="161" t="s">
        <v>234</v>
      </c>
      <c r="B163" s="394" t="s">
        <v>235</v>
      </c>
      <c r="C163" s="252">
        <v>0</v>
      </c>
      <c r="D163" s="512">
        <v>3373</v>
      </c>
      <c r="E163" s="214">
        <v>3387</v>
      </c>
      <c r="F163" s="223">
        <v>10</v>
      </c>
      <c r="G163" s="310" t="s">
        <v>500</v>
      </c>
      <c r="H163" s="513">
        <v>18608</v>
      </c>
      <c r="I163" s="290" t="s">
        <v>500</v>
      </c>
      <c r="J163" s="284">
        <v>101</v>
      </c>
      <c r="K163" s="214">
        <v>3</v>
      </c>
      <c r="L163" s="223" t="s">
        <v>550</v>
      </c>
      <c r="M163" s="347">
        <v>6724</v>
      </c>
      <c r="N163" s="417" t="s">
        <v>26</v>
      </c>
      <c r="S163" s="18" t="s">
        <v>234</v>
      </c>
      <c r="T163" s="40" t="s">
        <v>235</v>
      </c>
    </row>
    <row r="164" spans="1:34" s="6" customFormat="1" ht="18" customHeight="1">
      <c r="A164" s="160">
        <v>25</v>
      </c>
      <c r="B164" s="431" t="s">
        <v>236</v>
      </c>
      <c r="C164" s="234">
        <f>SUM(C165:C170)</f>
        <v>2172</v>
      </c>
      <c r="D164" s="514">
        <f>SUM(D165:D170)</f>
        <v>4555</v>
      </c>
      <c r="E164" s="234">
        <f>SUM(E165:E170)</f>
        <v>3437</v>
      </c>
      <c r="F164" s="329"/>
      <c r="G164" s="231"/>
      <c r="H164" s="329">
        <f>SUM(H165:H170)</f>
        <v>134685</v>
      </c>
      <c r="I164" s="451">
        <v>48256</v>
      </c>
      <c r="J164" s="328">
        <f>SUM(J165:J170)</f>
        <v>29995</v>
      </c>
      <c r="K164" s="234">
        <f>SUM(K165:K170)</f>
        <v>2</v>
      </c>
      <c r="L164" s="329"/>
      <c r="M164" s="231"/>
      <c r="N164" s="452"/>
      <c r="S164" s="17">
        <v>25</v>
      </c>
      <c r="T164" s="39" t="s">
        <v>236</v>
      </c>
      <c r="U164" s="217">
        <f>C164</f>
        <v>2172</v>
      </c>
      <c r="V164" s="217">
        <f>D164</f>
        <v>4555</v>
      </c>
      <c r="W164" s="217">
        <f>E164</f>
        <v>3437</v>
      </c>
      <c r="X164" s="217"/>
      <c r="Y164" s="217"/>
      <c r="Z164" s="217">
        <f>H164</f>
        <v>134685</v>
      </c>
      <c r="AA164" s="217">
        <f>J164</f>
        <v>29995</v>
      </c>
      <c r="AB164" s="217">
        <f>K164</f>
        <v>2</v>
      </c>
      <c r="AC164" s="217"/>
      <c r="AD164" s="217">
        <f>M164</f>
        <v>0</v>
      </c>
      <c r="AH164" s="411"/>
    </row>
    <row r="165" spans="1:34" s="6" customFormat="1" ht="18" customHeight="1">
      <c r="A165" s="161" t="s">
        <v>237</v>
      </c>
      <c r="B165" s="149" t="s">
        <v>141</v>
      </c>
      <c r="C165" s="236">
        <v>2172</v>
      </c>
      <c r="D165" s="453">
        <v>4555</v>
      </c>
      <c r="E165" s="236">
        <v>3067</v>
      </c>
      <c r="F165" s="296">
        <v>10</v>
      </c>
      <c r="G165" s="310">
        <v>50</v>
      </c>
      <c r="H165" s="296">
        <v>127384</v>
      </c>
      <c r="I165" s="276">
        <v>48256</v>
      </c>
      <c r="J165" s="331">
        <v>17286</v>
      </c>
      <c r="K165" s="236">
        <v>2</v>
      </c>
      <c r="L165" s="296" t="s">
        <v>538</v>
      </c>
      <c r="M165" s="310" t="s">
        <v>497</v>
      </c>
      <c r="N165" s="400" t="s">
        <v>103</v>
      </c>
      <c r="S165" s="18" t="s">
        <v>237</v>
      </c>
      <c r="T165" s="16" t="s">
        <v>393</v>
      </c>
      <c r="U165" s="225"/>
      <c r="V165" s="225"/>
      <c r="W165" s="225"/>
      <c r="X165" s="225"/>
      <c r="Y165" s="225"/>
      <c r="Z165" s="225"/>
      <c r="AA165" s="225"/>
      <c r="AB165" s="225"/>
      <c r="AC165" s="225"/>
      <c r="AD165" s="225"/>
      <c r="AH165" s="411"/>
    </row>
    <row r="166" spans="1:34" s="6" customFormat="1" ht="18" customHeight="1">
      <c r="A166" s="161" t="s">
        <v>238</v>
      </c>
      <c r="B166" s="394" t="s">
        <v>239</v>
      </c>
      <c r="C166" s="719" t="s">
        <v>551</v>
      </c>
      <c r="D166" s="720"/>
      <c r="E166" s="236">
        <v>370</v>
      </c>
      <c r="F166" s="296">
        <v>10</v>
      </c>
      <c r="G166" s="310">
        <v>50</v>
      </c>
      <c r="H166" s="296">
        <v>3315</v>
      </c>
      <c r="I166" s="276" t="s">
        <v>500</v>
      </c>
      <c r="J166" s="331">
        <v>4342</v>
      </c>
      <c r="K166" s="236">
        <v>0</v>
      </c>
      <c r="L166" s="616" t="s">
        <v>503</v>
      </c>
      <c r="M166" s="377" t="s">
        <v>503</v>
      </c>
      <c r="N166" s="400" t="s">
        <v>500</v>
      </c>
      <c r="S166" s="18" t="s">
        <v>238</v>
      </c>
      <c r="T166" s="40" t="s">
        <v>239</v>
      </c>
      <c r="U166" s="225"/>
      <c r="V166" s="225"/>
      <c r="W166" s="225"/>
      <c r="X166" s="225"/>
      <c r="Y166" s="225"/>
      <c r="Z166" s="225"/>
      <c r="AA166" s="225"/>
      <c r="AB166" s="225"/>
      <c r="AC166" s="225"/>
      <c r="AD166" s="225"/>
      <c r="AH166" s="411"/>
    </row>
    <row r="167" spans="1:34" s="6" customFormat="1" ht="18" customHeight="1">
      <c r="A167" s="161" t="s">
        <v>240</v>
      </c>
      <c r="B167" s="394" t="s">
        <v>241</v>
      </c>
      <c r="C167" s="719" t="s">
        <v>551</v>
      </c>
      <c r="D167" s="720"/>
      <c r="E167" s="236" t="s">
        <v>500</v>
      </c>
      <c r="F167" s="95" t="s">
        <v>500</v>
      </c>
      <c r="G167" s="310" t="s">
        <v>500</v>
      </c>
      <c r="H167" s="296">
        <v>1004</v>
      </c>
      <c r="I167" s="276" t="s">
        <v>500</v>
      </c>
      <c r="J167" s="331">
        <v>2124</v>
      </c>
      <c r="K167" s="236">
        <v>0</v>
      </c>
      <c r="L167" s="616" t="s">
        <v>503</v>
      </c>
      <c r="M167" s="377" t="s">
        <v>503</v>
      </c>
      <c r="N167" s="400" t="s">
        <v>503</v>
      </c>
      <c r="S167" s="18" t="s">
        <v>240</v>
      </c>
      <c r="T167" s="40" t="s">
        <v>241</v>
      </c>
      <c r="U167" s="225"/>
      <c r="V167" s="225"/>
      <c r="W167" s="225"/>
      <c r="X167" s="225"/>
      <c r="Y167" s="225"/>
      <c r="Z167" s="225"/>
      <c r="AA167" s="225"/>
      <c r="AB167" s="225"/>
      <c r="AC167" s="225"/>
      <c r="AD167" s="225"/>
      <c r="AH167" s="411"/>
    </row>
    <row r="168" spans="1:34" s="6" customFormat="1" ht="18" customHeight="1">
      <c r="A168" s="161" t="s">
        <v>242</v>
      </c>
      <c r="B168" s="394" t="s">
        <v>243</v>
      </c>
      <c r="C168" s="719" t="s">
        <v>551</v>
      </c>
      <c r="D168" s="720"/>
      <c r="E168" s="236" t="s">
        <v>500</v>
      </c>
      <c r="F168" s="95" t="s">
        <v>500</v>
      </c>
      <c r="G168" s="310" t="s">
        <v>500</v>
      </c>
      <c r="H168" s="296">
        <v>848</v>
      </c>
      <c r="I168" s="276" t="s">
        <v>500</v>
      </c>
      <c r="J168" s="331">
        <v>1815</v>
      </c>
      <c r="K168" s="236">
        <v>0</v>
      </c>
      <c r="L168" s="616" t="s">
        <v>503</v>
      </c>
      <c r="M168" s="377" t="s">
        <v>503</v>
      </c>
      <c r="N168" s="400" t="s">
        <v>503</v>
      </c>
      <c r="S168" s="18" t="s">
        <v>242</v>
      </c>
      <c r="T168" s="40" t="s">
        <v>243</v>
      </c>
      <c r="U168" s="225"/>
      <c r="V168" s="225"/>
      <c r="W168" s="225"/>
      <c r="X168" s="225"/>
      <c r="Y168" s="225"/>
      <c r="Z168" s="225"/>
      <c r="AA168" s="225"/>
      <c r="AB168" s="225"/>
      <c r="AC168" s="225"/>
      <c r="AD168" s="225"/>
      <c r="AH168" s="411"/>
    </row>
    <row r="169" spans="1:34" s="6" customFormat="1" ht="18" customHeight="1">
      <c r="A169" s="161" t="s">
        <v>244</v>
      </c>
      <c r="B169" s="394" t="s">
        <v>245</v>
      </c>
      <c r="C169" s="719" t="s">
        <v>551</v>
      </c>
      <c r="D169" s="720"/>
      <c r="E169" s="236" t="s">
        <v>500</v>
      </c>
      <c r="F169" s="95" t="s">
        <v>500</v>
      </c>
      <c r="G169" s="310" t="s">
        <v>500</v>
      </c>
      <c r="H169" s="296">
        <v>634</v>
      </c>
      <c r="I169" s="276" t="s">
        <v>500</v>
      </c>
      <c r="J169" s="331">
        <v>1768</v>
      </c>
      <c r="K169" s="236">
        <v>0</v>
      </c>
      <c r="L169" s="616" t="s">
        <v>503</v>
      </c>
      <c r="M169" s="377" t="s">
        <v>503</v>
      </c>
      <c r="N169" s="400" t="s">
        <v>503</v>
      </c>
      <c r="S169" s="18" t="s">
        <v>244</v>
      </c>
      <c r="T169" s="40" t="s">
        <v>245</v>
      </c>
      <c r="U169" s="225"/>
      <c r="V169" s="225"/>
      <c r="W169" s="225"/>
      <c r="X169" s="225"/>
      <c r="Y169" s="225"/>
      <c r="Z169" s="225"/>
      <c r="AA169" s="225"/>
      <c r="AB169" s="225"/>
      <c r="AC169" s="225"/>
      <c r="AD169" s="225"/>
      <c r="AH169" s="411"/>
    </row>
    <row r="170" spans="1:34" s="6" customFormat="1" ht="18" customHeight="1">
      <c r="A170" s="161" t="s">
        <v>483</v>
      </c>
      <c r="B170" s="394" t="s">
        <v>484</v>
      </c>
      <c r="C170" s="719" t="s">
        <v>551</v>
      </c>
      <c r="D170" s="720"/>
      <c r="E170" s="236" t="s">
        <v>500</v>
      </c>
      <c r="F170" s="95" t="s">
        <v>500</v>
      </c>
      <c r="G170" s="310" t="s">
        <v>500</v>
      </c>
      <c r="H170" s="296">
        <v>1500</v>
      </c>
      <c r="I170" s="276" t="s">
        <v>500</v>
      </c>
      <c r="J170" s="331">
        <v>2660</v>
      </c>
      <c r="K170" s="236">
        <v>0</v>
      </c>
      <c r="L170" s="616" t="s">
        <v>503</v>
      </c>
      <c r="M170" s="377" t="s">
        <v>503</v>
      </c>
      <c r="N170" s="400" t="s">
        <v>503</v>
      </c>
      <c r="S170" s="18" t="s">
        <v>483</v>
      </c>
      <c r="T170" s="40" t="s">
        <v>484</v>
      </c>
      <c r="U170" s="225"/>
      <c r="V170" s="225"/>
      <c r="W170" s="225"/>
      <c r="X170" s="225"/>
      <c r="Y170" s="225"/>
      <c r="Z170" s="225"/>
      <c r="AA170" s="225"/>
      <c r="AB170" s="225"/>
      <c r="AC170" s="225"/>
      <c r="AD170" s="225"/>
      <c r="AH170" s="411"/>
    </row>
    <row r="171" spans="1:34" ht="18" customHeight="1">
      <c r="A171" s="163" t="s">
        <v>246</v>
      </c>
      <c r="B171" s="420" t="s">
        <v>247</v>
      </c>
      <c r="C171" s="219">
        <f>SUM(C172:C173)</f>
        <v>4713</v>
      </c>
      <c r="D171" s="222">
        <f>SUM(D172:D173)</f>
        <v>4150</v>
      </c>
      <c r="E171" s="219">
        <f>SUM(E172:E173)</f>
        <v>4543</v>
      </c>
      <c r="F171" s="36"/>
      <c r="G171" s="229"/>
      <c r="H171" s="220">
        <f>SUM(H172:H173)</f>
        <v>209272</v>
      </c>
      <c r="I171" s="515">
        <v>181341</v>
      </c>
      <c r="J171" s="319">
        <f>SUM(J172:J173)</f>
        <v>234</v>
      </c>
      <c r="K171" s="219">
        <f>SUM(K172:K173)</f>
        <v>5</v>
      </c>
      <c r="L171" s="36"/>
      <c r="M171" s="240">
        <f>SUM(M172:M173)</f>
        <v>1185</v>
      </c>
      <c r="N171" s="423"/>
      <c r="S171" s="17" t="s">
        <v>246</v>
      </c>
      <c r="T171" s="39" t="s">
        <v>247</v>
      </c>
      <c r="U171" s="217">
        <f>C171</f>
        <v>4713</v>
      </c>
      <c r="V171" s="217">
        <f>D171</f>
        <v>4150</v>
      </c>
      <c r="W171" s="217">
        <f>E171</f>
        <v>4543</v>
      </c>
      <c r="X171" s="217"/>
      <c r="Y171" s="217"/>
      <c r="Z171" s="217">
        <f>H171</f>
        <v>209272</v>
      </c>
      <c r="AA171" s="217">
        <f>J171</f>
        <v>234</v>
      </c>
      <c r="AB171" s="217">
        <f>K171</f>
        <v>5</v>
      </c>
      <c r="AC171" s="217"/>
      <c r="AD171" s="217">
        <f>M171</f>
        <v>1185</v>
      </c>
      <c r="AH171" s="268"/>
    </row>
    <row r="172" spans="1:34" ht="18" customHeight="1">
      <c r="A172" s="18" t="s">
        <v>485</v>
      </c>
      <c r="B172" s="174" t="s">
        <v>248</v>
      </c>
      <c r="C172" s="213">
        <v>4713</v>
      </c>
      <c r="D172" s="351">
        <v>3853</v>
      </c>
      <c r="E172" s="213">
        <v>3341</v>
      </c>
      <c r="F172" s="223">
        <v>10</v>
      </c>
      <c r="G172" s="321">
        <v>50</v>
      </c>
      <c r="H172" s="223">
        <v>186823</v>
      </c>
      <c r="I172" s="277" t="s">
        <v>500</v>
      </c>
      <c r="J172" s="320">
        <v>208</v>
      </c>
      <c r="K172" s="213">
        <v>3</v>
      </c>
      <c r="L172" s="223" t="s">
        <v>552</v>
      </c>
      <c r="M172" s="321">
        <v>597</v>
      </c>
      <c r="N172" s="424" t="s">
        <v>26</v>
      </c>
      <c r="S172" s="18" t="s">
        <v>485</v>
      </c>
      <c r="T172" s="40" t="s">
        <v>248</v>
      </c>
      <c r="U172" s="4"/>
      <c r="V172" s="4"/>
      <c r="W172" s="4"/>
      <c r="X172" s="4"/>
      <c r="Y172" s="4"/>
      <c r="Z172" s="4"/>
      <c r="AA172" s="4"/>
      <c r="AB172" s="4"/>
      <c r="AC172" s="4"/>
      <c r="AD172" s="4"/>
      <c r="AH172" s="268"/>
    </row>
    <row r="173" spans="1:34" ht="18" customHeight="1">
      <c r="A173" s="164" t="s">
        <v>486</v>
      </c>
      <c r="B173" s="174" t="s">
        <v>249</v>
      </c>
      <c r="C173" s="213">
        <v>0</v>
      </c>
      <c r="D173" s="351">
        <v>297</v>
      </c>
      <c r="E173" s="213">
        <v>1202</v>
      </c>
      <c r="F173" s="223">
        <v>10</v>
      </c>
      <c r="G173" s="321">
        <v>50</v>
      </c>
      <c r="H173" s="223">
        <v>22449</v>
      </c>
      <c r="I173" s="277" t="s">
        <v>500</v>
      </c>
      <c r="J173" s="320">
        <v>26</v>
      </c>
      <c r="K173" s="213">
        <v>2</v>
      </c>
      <c r="L173" s="223" t="s">
        <v>552</v>
      </c>
      <c r="M173" s="321">
        <v>588</v>
      </c>
      <c r="N173" s="397" t="s">
        <v>500</v>
      </c>
      <c r="S173" s="164" t="s">
        <v>486</v>
      </c>
      <c r="T173" s="40" t="s">
        <v>249</v>
      </c>
      <c r="U173" s="4"/>
      <c r="V173" s="4"/>
      <c r="W173" s="4"/>
      <c r="X173" s="4"/>
      <c r="Y173" s="4"/>
      <c r="Z173" s="4"/>
      <c r="AA173" s="4"/>
      <c r="AB173" s="4"/>
      <c r="AC173" s="4"/>
      <c r="AD173" s="4"/>
      <c r="AH173" s="268"/>
    </row>
    <row r="174" spans="1:34" ht="18" customHeight="1">
      <c r="A174" s="160" t="s">
        <v>429</v>
      </c>
      <c r="B174" s="431" t="s">
        <v>250</v>
      </c>
      <c r="C174" s="73">
        <v>1473</v>
      </c>
      <c r="D174" s="84">
        <v>3113</v>
      </c>
      <c r="E174" s="73">
        <v>1716</v>
      </c>
      <c r="F174" s="76">
        <v>10</v>
      </c>
      <c r="G174" s="75">
        <v>50</v>
      </c>
      <c r="H174" s="76">
        <v>33208</v>
      </c>
      <c r="I174" s="104">
        <v>24446</v>
      </c>
      <c r="J174" s="74">
        <v>879</v>
      </c>
      <c r="K174" s="73">
        <v>2</v>
      </c>
      <c r="L174" s="123" t="s">
        <v>537</v>
      </c>
      <c r="M174" s="75">
        <v>326</v>
      </c>
      <c r="N174" s="516" t="s">
        <v>500</v>
      </c>
      <c r="S174" s="17" t="s">
        <v>429</v>
      </c>
      <c r="T174" s="39" t="s">
        <v>250</v>
      </c>
      <c r="U174" s="217">
        <f t="shared" ref="U174:W176" si="4">C174</f>
        <v>1473</v>
      </c>
      <c r="V174" s="217">
        <f t="shared" si="4"/>
        <v>3113</v>
      </c>
      <c r="W174" s="217">
        <f t="shared" si="4"/>
        <v>1716</v>
      </c>
      <c r="X174" s="217"/>
      <c r="Y174" s="217"/>
      <c r="Z174" s="217">
        <f>H174</f>
        <v>33208</v>
      </c>
      <c r="AA174" s="217">
        <f t="shared" ref="AA174:AB176" si="5">J174</f>
        <v>879</v>
      </c>
      <c r="AB174" s="217">
        <f t="shared" si="5"/>
        <v>2</v>
      </c>
      <c r="AC174" s="217"/>
      <c r="AD174" s="217">
        <f>M174</f>
        <v>326</v>
      </c>
      <c r="AH174" s="268"/>
    </row>
    <row r="175" spans="1:34" s="6" customFormat="1" ht="18" customHeight="1">
      <c r="A175" s="163" t="s">
        <v>251</v>
      </c>
      <c r="B175" s="420" t="s">
        <v>252</v>
      </c>
      <c r="C175" s="78">
        <v>459</v>
      </c>
      <c r="D175" s="124">
        <v>927</v>
      </c>
      <c r="E175" s="78">
        <v>1229</v>
      </c>
      <c r="F175" s="81">
        <v>10</v>
      </c>
      <c r="G175" s="80">
        <v>50</v>
      </c>
      <c r="H175" s="81">
        <v>6888</v>
      </c>
      <c r="I175" s="77">
        <v>3124</v>
      </c>
      <c r="J175" s="79">
        <v>2151</v>
      </c>
      <c r="K175" s="78">
        <v>2</v>
      </c>
      <c r="L175" s="81" t="s">
        <v>538</v>
      </c>
      <c r="M175" s="80">
        <v>165</v>
      </c>
      <c r="N175" s="517" t="s">
        <v>503</v>
      </c>
      <c r="S175" s="17" t="s">
        <v>251</v>
      </c>
      <c r="T175" s="39" t="s">
        <v>252</v>
      </c>
      <c r="U175" s="217">
        <f t="shared" si="4"/>
        <v>459</v>
      </c>
      <c r="V175" s="217">
        <f t="shared" si="4"/>
        <v>927</v>
      </c>
      <c r="W175" s="217">
        <f t="shared" si="4"/>
        <v>1229</v>
      </c>
      <c r="X175" s="217"/>
      <c r="Y175" s="217"/>
      <c r="Z175" s="217">
        <f>H175</f>
        <v>6888</v>
      </c>
      <c r="AA175" s="217">
        <f t="shared" si="5"/>
        <v>2151</v>
      </c>
      <c r="AB175" s="217">
        <f t="shared" si="5"/>
        <v>2</v>
      </c>
      <c r="AC175" s="217"/>
      <c r="AD175" s="217">
        <f>M175</f>
        <v>165</v>
      </c>
      <c r="AH175" s="411"/>
    </row>
    <row r="176" spans="1:34" s="13" customFormat="1" ht="18" customHeight="1">
      <c r="A176" s="167" t="s">
        <v>394</v>
      </c>
      <c r="B176" s="518" t="s">
        <v>395</v>
      </c>
      <c r="C176" s="245">
        <f>SUM(C177:C178)</f>
        <v>2000</v>
      </c>
      <c r="D176" s="519">
        <f>SUM(D177:D178)</f>
        <v>3133</v>
      </c>
      <c r="E176" s="245">
        <f>SUM(E177:E178)</f>
        <v>3700</v>
      </c>
      <c r="F176" s="300"/>
      <c r="G176" s="253"/>
      <c r="H176" s="520">
        <f>SUM(H177:H178)</f>
        <v>34085</v>
      </c>
      <c r="I176" s="521">
        <v>24018</v>
      </c>
      <c r="J176" s="522">
        <f>SUM(J177:J178)</f>
        <v>3568</v>
      </c>
      <c r="K176" s="245">
        <f>SUM(K177:K178)</f>
        <v>2</v>
      </c>
      <c r="L176" s="300"/>
      <c r="M176" s="253">
        <f>SUM(M177:M178)</f>
        <v>206</v>
      </c>
      <c r="N176" s="523"/>
      <c r="S176" s="191" t="s">
        <v>394</v>
      </c>
      <c r="T176" s="486" t="s">
        <v>395</v>
      </c>
      <c r="U176" s="247">
        <f t="shared" si="4"/>
        <v>2000</v>
      </c>
      <c r="V176" s="247">
        <f t="shared" si="4"/>
        <v>3133</v>
      </c>
      <c r="W176" s="247">
        <f t="shared" si="4"/>
        <v>3700</v>
      </c>
      <c r="X176" s="247"/>
      <c r="Y176" s="247"/>
      <c r="Z176" s="247">
        <f>H176</f>
        <v>34085</v>
      </c>
      <c r="AA176" s="247">
        <f t="shared" si="5"/>
        <v>3568</v>
      </c>
      <c r="AB176" s="247">
        <f t="shared" si="5"/>
        <v>2</v>
      </c>
      <c r="AC176" s="247"/>
      <c r="AD176" s="247">
        <f>M176</f>
        <v>206</v>
      </c>
      <c r="AH176" s="493"/>
    </row>
    <row r="177" spans="1:34" s="13" customFormat="1" ht="18" customHeight="1">
      <c r="A177" s="168" t="s">
        <v>382</v>
      </c>
      <c r="B177" s="524" t="s">
        <v>487</v>
      </c>
      <c r="C177" s="248">
        <v>2000</v>
      </c>
      <c r="D177" s="489">
        <v>3133</v>
      </c>
      <c r="E177" s="248">
        <v>3621</v>
      </c>
      <c r="F177" s="339">
        <v>10</v>
      </c>
      <c r="G177" s="348">
        <v>30</v>
      </c>
      <c r="H177" s="339">
        <v>33035</v>
      </c>
      <c r="I177" s="490">
        <v>24018</v>
      </c>
      <c r="J177" s="337">
        <v>2761</v>
      </c>
      <c r="K177" s="248">
        <v>2</v>
      </c>
      <c r="L177" s="339" t="s">
        <v>567</v>
      </c>
      <c r="M177" s="348">
        <v>206</v>
      </c>
      <c r="N177" s="525" t="s">
        <v>26</v>
      </c>
      <c r="S177" s="166" t="s">
        <v>382</v>
      </c>
      <c r="T177" s="492" t="s">
        <v>487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H177" s="493"/>
    </row>
    <row r="178" spans="1:34" s="13" customFormat="1" ht="18.75" customHeight="1">
      <c r="A178" s="169" t="s">
        <v>381</v>
      </c>
      <c r="B178" s="524" t="s">
        <v>430</v>
      </c>
      <c r="C178" s="248" t="s">
        <v>500</v>
      </c>
      <c r="D178" s="489" t="s">
        <v>500</v>
      </c>
      <c r="E178" s="248">
        <v>79</v>
      </c>
      <c r="F178" s="339">
        <v>10</v>
      </c>
      <c r="G178" s="348">
        <v>30</v>
      </c>
      <c r="H178" s="339">
        <v>1050</v>
      </c>
      <c r="I178" s="490" t="s">
        <v>500</v>
      </c>
      <c r="J178" s="337">
        <v>807</v>
      </c>
      <c r="K178" s="248">
        <v>0</v>
      </c>
      <c r="L178" s="616" t="s">
        <v>500</v>
      </c>
      <c r="M178" s="377" t="s">
        <v>500</v>
      </c>
      <c r="N178" s="491" t="s">
        <v>500</v>
      </c>
      <c r="S178" s="172" t="s">
        <v>381</v>
      </c>
      <c r="T178" s="492" t="s">
        <v>488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H178" s="493"/>
    </row>
    <row r="179" spans="1:34" s="6" customFormat="1" ht="18" customHeight="1">
      <c r="A179" s="160" t="s">
        <v>406</v>
      </c>
      <c r="B179" s="431" t="s">
        <v>253</v>
      </c>
      <c r="C179" s="34">
        <f>SUM(C180:C182)</f>
        <v>3933</v>
      </c>
      <c r="D179" s="35">
        <f>SUM(D180:D182)</f>
        <v>2086</v>
      </c>
      <c r="E179" s="34">
        <f>SUM(E180:E182)</f>
        <v>4037</v>
      </c>
      <c r="F179" s="36"/>
      <c r="G179" s="230"/>
      <c r="H179" s="36">
        <f>SUM(H180:H182)</f>
        <v>70659</v>
      </c>
      <c r="I179" s="77">
        <v>57415</v>
      </c>
      <c r="J179" s="322">
        <f>SUM(J180:J182)</f>
        <v>2642</v>
      </c>
      <c r="K179" s="34">
        <f>SUM(K180:K182)</f>
        <v>2</v>
      </c>
      <c r="L179" s="36"/>
      <c r="M179" s="230">
        <f>SUM(M180:M182)</f>
        <v>72</v>
      </c>
      <c r="N179" s="423"/>
      <c r="S179" s="17" t="s">
        <v>406</v>
      </c>
      <c r="T179" s="39" t="s">
        <v>253</v>
      </c>
      <c r="U179" s="217">
        <f>C179</f>
        <v>3933</v>
      </c>
      <c r="V179" s="217">
        <f>D179</f>
        <v>2086</v>
      </c>
      <c r="W179" s="217">
        <f>E179</f>
        <v>4037</v>
      </c>
      <c r="X179" s="217"/>
      <c r="Y179" s="217"/>
      <c r="Z179" s="217">
        <f>H179</f>
        <v>70659</v>
      </c>
      <c r="AA179" s="217">
        <f>J179</f>
        <v>2642</v>
      </c>
      <c r="AB179" s="217">
        <f>K179</f>
        <v>2</v>
      </c>
      <c r="AC179" s="217"/>
      <c r="AD179" s="217">
        <f>M179</f>
        <v>72</v>
      </c>
      <c r="AH179" s="411"/>
    </row>
    <row r="180" spans="1:34" ht="18" customHeight="1">
      <c r="A180" s="161" t="s">
        <v>407</v>
      </c>
      <c r="B180" s="394" t="s">
        <v>254</v>
      </c>
      <c r="C180" s="63">
        <v>3223</v>
      </c>
      <c r="D180" s="93">
        <v>1597</v>
      </c>
      <c r="E180" s="63">
        <v>3605</v>
      </c>
      <c r="F180" s="65">
        <v>10</v>
      </c>
      <c r="G180" s="64" t="s">
        <v>540</v>
      </c>
      <c r="H180" s="65">
        <v>67179</v>
      </c>
      <c r="I180" s="61" t="s">
        <v>503</v>
      </c>
      <c r="J180" s="62">
        <v>1903</v>
      </c>
      <c r="K180" s="63">
        <v>1</v>
      </c>
      <c r="L180" s="65" t="s">
        <v>535</v>
      </c>
      <c r="M180" s="118">
        <v>70</v>
      </c>
      <c r="N180" s="424" t="s">
        <v>26</v>
      </c>
      <c r="S180" s="18" t="s">
        <v>407</v>
      </c>
      <c r="T180" s="40" t="s">
        <v>254</v>
      </c>
      <c r="U180" s="4"/>
      <c r="V180" s="4"/>
      <c r="W180" s="4"/>
      <c r="X180" s="4"/>
      <c r="Y180" s="4"/>
      <c r="Z180" s="4"/>
      <c r="AA180" s="4"/>
      <c r="AB180" s="4"/>
      <c r="AC180" s="4"/>
      <c r="AD180" s="4"/>
      <c r="AH180" s="268"/>
    </row>
    <row r="181" spans="1:34" ht="18" customHeight="1">
      <c r="A181" s="161" t="s">
        <v>408</v>
      </c>
      <c r="B181" s="394" t="s">
        <v>255</v>
      </c>
      <c r="C181" s="63">
        <v>710</v>
      </c>
      <c r="D181" s="93">
        <v>489</v>
      </c>
      <c r="E181" s="63">
        <v>432</v>
      </c>
      <c r="F181" s="65">
        <v>10</v>
      </c>
      <c r="G181" s="64" t="s">
        <v>500</v>
      </c>
      <c r="H181" s="65">
        <v>3440</v>
      </c>
      <c r="I181" s="61" t="s">
        <v>500</v>
      </c>
      <c r="J181" s="62">
        <v>739</v>
      </c>
      <c r="K181" s="63">
        <v>1</v>
      </c>
      <c r="L181" s="616" t="s">
        <v>535</v>
      </c>
      <c r="M181" s="97">
        <v>2</v>
      </c>
      <c r="N181" s="397" t="s">
        <v>500</v>
      </c>
      <c r="S181" s="18" t="s">
        <v>408</v>
      </c>
      <c r="T181" s="40" t="s">
        <v>255</v>
      </c>
      <c r="U181" s="4"/>
      <c r="V181" s="4"/>
      <c r="W181" s="4"/>
      <c r="X181" s="4"/>
      <c r="Y181" s="4"/>
      <c r="Z181" s="4"/>
      <c r="AA181" s="4"/>
      <c r="AB181" s="4"/>
      <c r="AC181" s="4"/>
      <c r="AD181" s="4"/>
      <c r="AH181" s="268"/>
    </row>
    <row r="182" spans="1:34" ht="18" customHeight="1">
      <c r="A182" s="162" t="s">
        <v>409</v>
      </c>
      <c r="B182" s="394" t="s">
        <v>256</v>
      </c>
      <c r="C182" s="63">
        <v>0</v>
      </c>
      <c r="D182" s="93">
        <v>0</v>
      </c>
      <c r="E182" s="63" t="s">
        <v>500</v>
      </c>
      <c r="F182" s="119" t="s">
        <v>500</v>
      </c>
      <c r="G182" s="64" t="s">
        <v>500</v>
      </c>
      <c r="H182" s="65">
        <v>40</v>
      </c>
      <c r="I182" s="61" t="s">
        <v>500</v>
      </c>
      <c r="J182" s="62" t="s">
        <v>496</v>
      </c>
      <c r="K182" s="63">
        <v>0</v>
      </c>
      <c r="L182" s="616" t="s">
        <v>503</v>
      </c>
      <c r="M182" s="97" t="s">
        <v>503</v>
      </c>
      <c r="N182" s="397" t="s">
        <v>500</v>
      </c>
      <c r="S182" s="164" t="s">
        <v>409</v>
      </c>
      <c r="T182" s="40" t="s">
        <v>256</v>
      </c>
      <c r="U182" s="4"/>
      <c r="V182" s="4"/>
      <c r="W182" s="4"/>
      <c r="X182" s="4"/>
      <c r="Y182" s="4"/>
      <c r="Z182" s="4"/>
      <c r="AA182" s="4"/>
      <c r="AB182" s="4"/>
      <c r="AC182" s="4"/>
      <c r="AD182" s="4"/>
      <c r="AH182" s="268"/>
    </row>
    <row r="183" spans="1:34" s="6" customFormat="1" ht="18" customHeight="1">
      <c r="A183" s="196" t="s">
        <v>257</v>
      </c>
      <c r="B183" s="526" t="s">
        <v>258</v>
      </c>
      <c r="C183" s="100">
        <v>1722</v>
      </c>
      <c r="D183" s="101">
        <v>2009</v>
      </c>
      <c r="E183" s="100">
        <v>867</v>
      </c>
      <c r="F183" s="102">
        <v>10</v>
      </c>
      <c r="G183" s="103" t="s">
        <v>500</v>
      </c>
      <c r="H183" s="102">
        <v>23699</v>
      </c>
      <c r="I183" s="104">
        <v>17618</v>
      </c>
      <c r="J183" s="105">
        <v>4724</v>
      </c>
      <c r="K183" s="100">
        <v>2</v>
      </c>
      <c r="L183" s="102" t="s">
        <v>533</v>
      </c>
      <c r="M183" s="106">
        <v>536</v>
      </c>
      <c r="N183" s="107" t="s">
        <v>500</v>
      </c>
      <c r="S183" s="23" t="s">
        <v>257</v>
      </c>
      <c r="T183" s="527" t="s">
        <v>258</v>
      </c>
      <c r="U183" s="217">
        <f t="shared" ref="U183:W184" si="6">C183</f>
        <v>1722</v>
      </c>
      <c r="V183" s="217">
        <f t="shared" si="6"/>
        <v>2009</v>
      </c>
      <c r="W183" s="217">
        <f t="shared" si="6"/>
        <v>867</v>
      </c>
      <c r="X183" s="217"/>
      <c r="Y183" s="217"/>
      <c r="Z183" s="217">
        <f>H183</f>
        <v>23699</v>
      </c>
      <c r="AA183" s="217">
        <f t="shared" ref="AA183:AB184" si="7">J183</f>
        <v>4724</v>
      </c>
      <c r="AB183" s="217">
        <f t="shared" si="7"/>
        <v>2</v>
      </c>
      <c r="AC183" s="217"/>
      <c r="AD183" s="217">
        <f>M183</f>
        <v>536</v>
      </c>
      <c r="AH183" s="411"/>
    </row>
    <row r="184" spans="1:34" s="6" customFormat="1" ht="18" customHeight="1">
      <c r="A184" s="160" t="s">
        <v>259</v>
      </c>
      <c r="B184" s="431" t="s">
        <v>260</v>
      </c>
      <c r="C184" s="254">
        <f>SUM(C185:C189)</f>
        <v>2950</v>
      </c>
      <c r="D184" s="528">
        <f>SUM(D185:D189)</f>
        <v>5215</v>
      </c>
      <c r="E184" s="254">
        <f>SUM(E185:E189)</f>
        <v>4350</v>
      </c>
      <c r="F184" s="287"/>
      <c r="G184" s="230"/>
      <c r="H184" s="350">
        <f>SUM(H185:H189)</f>
        <v>78572</v>
      </c>
      <c r="I184" s="529">
        <v>54866</v>
      </c>
      <c r="J184" s="349">
        <f>SUM(J185:J189)</f>
        <v>6523</v>
      </c>
      <c r="K184" s="254">
        <f>SUM(K185:K189)</f>
        <v>6</v>
      </c>
      <c r="L184" s="350"/>
      <c r="M184" s="230">
        <f>SUM(M185:M189)</f>
        <v>2607</v>
      </c>
      <c r="N184" s="530"/>
      <c r="S184" s="17" t="s">
        <v>259</v>
      </c>
      <c r="T184" s="39" t="s">
        <v>260</v>
      </c>
      <c r="U184" s="217">
        <f t="shared" si="6"/>
        <v>2950</v>
      </c>
      <c r="V184" s="217">
        <f t="shared" si="6"/>
        <v>5215</v>
      </c>
      <c r="W184" s="217">
        <f t="shared" si="6"/>
        <v>4350</v>
      </c>
      <c r="X184" s="217"/>
      <c r="Y184" s="217"/>
      <c r="Z184" s="217">
        <f>H184</f>
        <v>78572</v>
      </c>
      <c r="AA184" s="217">
        <f t="shared" si="7"/>
        <v>6523</v>
      </c>
      <c r="AB184" s="217">
        <f t="shared" si="7"/>
        <v>6</v>
      </c>
      <c r="AC184" s="217"/>
      <c r="AD184" s="217">
        <f>M184</f>
        <v>2607</v>
      </c>
      <c r="AH184" s="411"/>
    </row>
    <row r="185" spans="1:34" ht="18" customHeight="1">
      <c r="A185" s="161" t="s">
        <v>261</v>
      </c>
      <c r="B185" s="394" t="s">
        <v>262</v>
      </c>
      <c r="C185" s="183">
        <v>1721</v>
      </c>
      <c r="D185" s="531">
        <v>2513</v>
      </c>
      <c r="E185" s="178">
        <v>3167</v>
      </c>
      <c r="F185" s="327">
        <v>10</v>
      </c>
      <c r="G185" s="310" t="s">
        <v>500</v>
      </c>
      <c r="H185" s="289">
        <v>66309</v>
      </c>
      <c r="I185" s="288" t="s">
        <v>500</v>
      </c>
      <c r="J185" s="326">
        <v>3472</v>
      </c>
      <c r="K185" s="183">
        <v>2</v>
      </c>
      <c r="L185" s="327" t="s">
        <v>538</v>
      </c>
      <c r="M185" s="272">
        <v>974</v>
      </c>
      <c r="N185" s="532" t="s">
        <v>26</v>
      </c>
      <c r="S185" s="18" t="s">
        <v>261</v>
      </c>
      <c r="T185" s="40" t="s">
        <v>262</v>
      </c>
      <c r="U185" s="4"/>
      <c r="V185" s="4"/>
      <c r="W185" s="4"/>
      <c r="X185" s="4"/>
      <c r="Y185" s="4"/>
      <c r="Z185" s="4"/>
      <c r="AA185" s="4"/>
      <c r="AB185" s="4"/>
      <c r="AC185" s="4"/>
      <c r="AD185" s="4"/>
      <c r="AH185" s="268"/>
    </row>
    <row r="186" spans="1:34" ht="18" customHeight="1">
      <c r="A186" s="161" t="s">
        <v>263</v>
      </c>
      <c r="B186" s="394" t="s">
        <v>489</v>
      </c>
      <c r="C186" s="183">
        <v>301</v>
      </c>
      <c r="D186" s="531">
        <v>1500</v>
      </c>
      <c r="E186" s="178">
        <v>294</v>
      </c>
      <c r="F186" s="327">
        <v>10</v>
      </c>
      <c r="G186" s="310" t="s">
        <v>500</v>
      </c>
      <c r="H186" s="289">
        <v>6139</v>
      </c>
      <c r="I186" s="288" t="s">
        <v>500</v>
      </c>
      <c r="J186" s="326">
        <v>2404</v>
      </c>
      <c r="K186" s="183">
        <v>1</v>
      </c>
      <c r="L186" s="327" t="s">
        <v>538</v>
      </c>
      <c r="M186" s="272">
        <v>1078</v>
      </c>
      <c r="N186" s="532" t="s">
        <v>500</v>
      </c>
      <c r="S186" s="18" t="s">
        <v>263</v>
      </c>
      <c r="T186" s="40" t="s">
        <v>489</v>
      </c>
      <c r="U186" s="4"/>
      <c r="V186" s="4"/>
      <c r="W186" s="4"/>
      <c r="X186" s="4"/>
      <c r="Y186" s="4"/>
      <c r="Z186" s="4"/>
      <c r="AA186" s="4"/>
      <c r="AB186" s="4"/>
      <c r="AC186" s="4"/>
      <c r="AD186" s="4"/>
      <c r="AH186" s="268"/>
    </row>
    <row r="187" spans="1:34" ht="18" customHeight="1">
      <c r="A187" s="161" t="s">
        <v>264</v>
      </c>
      <c r="B187" s="394" t="s">
        <v>265</v>
      </c>
      <c r="C187" s="183">
        <v>408</v>
      </c>
      <c r="D187" s="531">
        <v>543</v>
      </c>
      <c r="E187" s="178">
        <v>438</v>
      </c>
      <c r="F187" s="327">
        <v>10</v>
      </c>
      <c r="G187" s="310" t="s">
        <v>500</v>
      </c>
      <c r="H187" s="289">
        <v>2774</v>
      </c>
      <c r="I187" s="288" t="s">
        <v>500</v>
      </c>
      <c r="J187" s="326">
        <v>372</v>
      </c>
      <c r="K187" s="183">
        <v>1</v>
      </c>
      <c r="L187" s="327" t="s">
        <v>538</v>
      </c>
      <c r="M187" s="272">
        <v>71</v>
      </c>
      <c r="N187" s="532" t="s">
        <v>500</v>
      </c>
      <c r="S187" s="18" t="s">
        <v>264</v>
      </c>
      <c r="T187" s="40" t="s">
        <v>265</v>
      </c>
      <c r="U187" s="4"/>
      <c r="V187" s="4"/>
      <c r="W187" s="4"/>
      <c r="X187" s="4"/>
      <c r="Y187" s="4"/>
      <c r="Z187" s="4"/>
      <c r="AA187" s="4"/>
      <c r="AB187" s="4"/>
      <c r="AC187" s="4"/>
      <c r="AD187" s="4"/>
      <c r="AH187" s="268"/>
    </row>
    <row r="188" spans="1:34" ht="18" customHeight="1">
      <c r="A188" s="161" t="s">
        <v>266</v>
      </c>
      <c r="B188" s="394" t="s">
        <v>267</v>
      </c>
      <c r="C188" s="183">
        <v>280</v>
      </c>
      <c r="D188" s="531">
        <v>517</v>
      </c>
      <c r="E188" s="178">
        <v>374</v>
      </c>
      <c r="F188" s="327">
        <v>10</v>
      </c>
      <c r="G188" s="310" t="s">
        <v>500</v>
      </c>
      <c r="H188" s="289">
        <v>2286</v>
      </c>
      <c r="I188" s="288" t="s">
        <v>500</v>
      </c>
      <c r="J188" s="326">
        <v>44</v>
      </c>
      <c r="K188" s="183">
        <v>1</v>
      </c>
      <c r="L188" s="327" t="s">
        <v>538</v>
      </c>
      <c r="M188" s="272">
        <v>391</v>
      </c>
      <c r="N188" s="532" t="s">
        <v>500</v>
      </c>
      <c r="S188" s="18" t="s">
        <v>266</v>
      </c>
      <c r="T188" s="40" t="s">
        <v>267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H188" s="268"/>
    </row>
    <row r="189" spans="1:34" s="1" customFormat="1" ht="18" customHeight="1">
      <c r="A189" s="161" t="s">
        <v>268</v>
      </c>
      <c r="B189" s="394" t="s">
        <v>269</v>
      </c>
      <c r="C189" s="255">
        <v>240</v>
      </c>
      <c r="D189" s="533">
        <v>142</v>
      </c>
      <c r="E189" s="255">
        <v>77</v>
      </c>
      <c r="F189" s="534">
        <v>10</v>
      </c>
      <c r="G189" s="310" t="s">
        <v>500</v>
      </c>
      <c r="H189" s="534">
        <v>1064</v>
      </c>
      <c r="I189" s="288" t="s">
        <v>500</v>
      </c>
      <c r="J189" s="326">
        <v>231</v>
      </c>
      <c r="K189" s="255">
        <v>1</v>
      </c>
      <c r="L189" s="327" t="s">
        <v>538</v>
      </c>
      <c r="M189" s="442">
        <v>93</v>
      </c>
      <c r="N189" s="532" t="s">
        <v>500</v>
      </c>
      <c r="S189" s="18" t="s">
        <v>268</v>
      </c>
      <c r="T189" s="40" t="s">
        <v>269</v>
      </c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H189" s="483"/>
    </row>
    <row r="190" spans="1:34" s="6" customFormat="1" ht="18" customHeight="1">
      <c r="A190" s="171">
        <v>33</v>
      </c>
      <c r="B190" s="535" t="s">
        <v>270</v>
      </c>
      <c r="C190" s="251">
        <f>SUM(C191:C194)</f>
        <v>2785</v>
      </c>
      <c r="D190" s="314">
        <f>SUM(D191:D194)</f>
        <v>3818</v>
      </c>
      <c r="E190" s="251">
        <f>SUM(E191:E194)</f>
        <v>4996</v>
      </c>
      <c r="F190" s="302"/>
      <c r="G190" s="198"/>
      <c r="H190" s="313">
        <f>SUM(H191:H194)</f>
        <v>154103</v>
      </c>
      <c r="I190" s="434">
        <v>138060</v>
      </c>
      <c r="J190" s="536">
        <f>SUM(J191:J194)</f>
        <v>2644</v>
      </c>
      <c r="K190" s="313">
        <f>SUM(K191:K194)</f>
        <v>4</v>
      </c>
      <c r="L190" s="358"/>
      <c r="M190" s="314">
        <f>SUM(M191:M194)</f>
        <v>788</v>
      </c>
      <c r="N190" s="537"/>
      <c r="S190" s="20">
        <v>33</v>
      </c>
      <c r="T190" s="415" t="s">
        <v>270</v>
      </c>
      <c r="U190" s="217">
        <f>C190</f>
        <v>2785</v>
      </c>
      <c r="V190" s="217">
        <f>D190</f>
        <v>3818</v>
      </c>
      <c r="W190" s="217">
        <f>E190</f>
        <v>4996</v>
      </c>
      <c r="X190" s="217"/>
      <c r="Y190" s="217"/>
      <c r="Z190" s="217">
        <f>H190</f>
        <v>154103</v>
      </c>
      <c r="AA190" s="217">
        <f>J190</f>
        <v>2644</v>
      </c>
      <c r="AB190" s="217">
        <f>K190</f>
        <v>4</v>
      </c>
      <c r="AC190" s="217"/>
      <c r="AD190" s="217">
        <f>M190</f>
        <v>788</v>
      </c>
      <c r="AH190" s="411"/>
    </row>
    <row r="191" spans="1:34" ht="18" customHeight="1">
      <c r="A191" s="161" t="s">
        <v>271</v>
      </c>
      <c r="B191" s="394" t="s">
        <v>272</v>
      </c>
      <c r="C191" s="212">
        <v>2785</v>
      </c>
      <c r="D191" s="538">
        <v>2509</v>
      </c>
      <c r="E191" s="212">
        <v>4115</v>
      </c>
      <c r="F191" s="256">
        <v>10</v>
      </c>
      <c r="G191" s="310">
        <v>50</v>
      </c>
      <c r="H191" s="274">
        <v>147386</v>
      </c>
      <c r="I191" s="290" t="s">
        <v>500</v>
      </c>
      <c r="J191" s="275">
        <v>2061</v>
      </c>
      <c r="K191" s="274">
        <v>3</v>
      </c>
      <c r="L191" s="218" t="s">
        <v>538</v>
      </c>
      <c r="M191" s="538">
        <v>723</v>
      </c>
      <c r="N191" s="440" t="s">
        <v>26</v>
      </c>
      <c r="S191" s="18" t="s">
        <v>271</v>
      </c>
      <c r="T191" s="40" t="s">
        <v>272</v>
      </c>
      <c r="U191" s="4"/>
      <c r="V191" s="4"/>
      <c r="W191" s="4"/>
      <c r="X191" s="4"/>
      <c r="Y191" s="4"/>
      <c r="Z191" s="4"/>
      <c r="AA191" s="4"/>
      <c r="AB191" s="4"/>
      <c r="AC191" s="4"/>
      <c r="AD191" s="4"/>
      <c r="AH191" s="268"/>
    </row>
    <row r="192" spans="1:34" ht="18" customHeight="1">
      <c r="A192" s="161" t="s">
        <v>273</v>
      </c>
      <c r="B192" s="394" t="s">
        <v>274</v>
      </c>
      <c r="C192" s="214">
        <v>0</v>
      </c>
      <c r="D192" s="351">
        <v>720</v>
      </c>
      <c r="E192" s="212">
        <v>198</v>
      </c>
      <c r="F192" s="256">
        <v>10</v>
      </c>
      <c r="G192" s="310" t="s">
        <v>500</v>
      </c>
      <c r="H192" s="274">
        <v>3487</v>
      </c>
      <c r="I192" s="290" t="s">
        <v>500</v>
      </c>
      <c r="J192" s="275">
        <v>280</v>
      </c>
      <c r="K192" s="274">
        <v>0</v>
      </c>
      <c r="L192" s="616" t="s">
        <v>500</v>
      </c>
      <c r="M192" s="377" t="s">
        <v>500</v>
      </c>
      <c r="N192" s="437" t="s">
        <v>500</v>
      </c>
      <c r="S192" s="18" t="s">
        <v>273</v>
      </c>
      <c r="T192" s="40" t="s">
        <v>274</v>
      </c>
      <c r="U192" s="4"/>
      <c r="V192" s="4"/>
      <c r="W192" s="4"/>
      <c r="X192" s="4"/>
      <c r="Y192" s="4"/>
      <c r="Z192" s="4"/>
      <c r="AA192" s="4"/>
      <c r="AB192" s="4"/>
      <c r="AC192" s="4"/>
      <c r="AD192" s="4"/>
      <c r="AH192" s="268"/>
    </row>
    <row r="193" spans="1:34" ht="18" customHeight="1">
      <c r="A193" s="161" t="s">
        <v>275</v>
      </c>
      <c r="B193" s="394" t="s">
        <v>276</v>
      </c>
      <c r="C193" s="214">
        <v>0</v>
      </c>
      <c r="D193" s="351">
        <v>589</v>
      </c>
      <c r="E193" s="214">
        <v>683</v>
      </c>
      <c r="F193" s="256">
        <v>10</v>
      </c>
      <c r="G193" s="310">
        <v>50</v>
      </c>
      <c r="H193" s="274">
        <v>3131</v>
      </c>
      <c r="I193" s="290" t="s">
        <v>500</v>
      </c>
      <c r="J193" s="275">
        <v>204</v>
      </c>
      <c r="K193" s="274">
        <v>0</v>
      </c>
      <c r="L193" s="616" t="s">
        <v>500</v>
      </c>
      <c r="M193" s="377" t="s">
        <v>500</v>
      </c>
      <c r="N193" s="437" t="s">
        <v>500</v>
      </c>
      <c r="S193" s="18" t="s">
        <v>275</v>
      </c>
      <c r="T193" s="40" t="s">
        <v>276</v>
      </c>
      <c r="U193" s="4"/>
      <c r="V193" s="4"/>
      <c r="W193" s="4"/>
      <c r="X193" s="4"/>
      <c r="Y193" s="4"/>
      <c r="Z193" s="4"/>
      <c r="AA193" s="4"/>
      <c r="AB193" s="4"/>
      <c r="AC193" s="4"/>
      <c r="AD193" s="4"/>
      <c r="AH193" s="268"/>
    </row>
    <row r="194" spans="1:34" ht="18" customHeight="1">
      <c r="A194" s="161" t="s">
        <v>277</v>
      </c>
      <c r="B194" s="394" t="s">
        <v>278</v>
      </c>
      <c r="C194" s="214" t="s">
        <v>500</v>
      </c>
      <c r="D194" s="95" t="s">
        <v>500</v>
      </c>
      <c r="E194" s="214" t="s">
        <v>500</v>
      </c>
      <c r="F194" s="95" t="s">
        <v>500</v>
      </c>
      <c r="G194" s="310" t="s">
        <v>500</v>
      </c>
      <c r="H194" s="281">
        <v>99</v>
      </c>
      <c r="I194" s="290" t="s">
        <v>500</v>
      </c>
      <c r="J194" s="283">
        <v>99</v>
      </c>
      <c r="K194" s="281">
        <v>1</v>
      </c>
      <c r="L194" s="652" t="s">
        <v>538</v>
      </c>
      <c r="M194" s="439">
        <v>65</v>
      </c>
      <c r="N194" s="437" t="s">
        <v>500</v>
      </c>
      <c r="S194" s="18" t="s">
        <v>277</v>
      </c>
      <c r="T194" s="40" t="s">
        <v>278</v>
      </c>
      <c r="U194" s="4"/>
      <c r="V194" s="4"/>
      <c r="W194" s="4"/>
      <c r="X194" s="4"/>
      <c r="Y194" s="4"/>
      <c r="Z194" s="4"/>
      <c r="AA194" s="4"/>
      <c r="AB194" s="4"/>
      <c r="AC194" s="4"/>
      <c r="AD194" s="4"/>
      <c r="AH194" s="268"/>
    </row>
    <row r="195" spans="1:34" s="6" customFormat="1" ht="18" customHeight="1">
      <c r="A195" s="160" t="s">
        <v>279</v>
      </c>
      <c r="B195" s="431" t="s">
        <v>280</v>
      </c>
      <c r="C195" s="224">
        <f>SUM(C196:C197)</f>
        <v>1975</v>
      </c>
      <c r="D195" s="222">
        <f>SUM(D196:D197)</f>
        <v>6605</v>
      </c>
      <c r="E195" s="224">
        <f>SUM(E196:E197)</f>
        <v>2288</v>
      </c>
      <c r="F195" s="36"/>
      <c r="G195" s="230"/>
      <c r="H195" s="220">
        <f>SUM(H196:H197)</f>
        <v>146976</v>
      </c>
      <c r="I195" s="539">
        <v>126973</v>
      </c>
      <c r="J195" s="322">
        <f>SUM(J196:J197)</f>
        <v>24827</v>
      </c>
      <c r="K195" s="224">
        <f>SUM(K196:K197)</f>
        <v>10</v>
      </c>
      <c r="L195" s="540"/>
      <c r="M195" s="231">
        <f>SUM(M196:M197)</f>
        <v>1299</v>
      </c>
      <c r="N195" s="423"/>
      <c r="S195" s="17" t="s">
        <v>279</v>
      </c>
      <c r="T195" s="39" t="s">
        <v>280</v>
      </c>
      <c r="U195" s="217">
        <f>C195</f>
        <v>1975</v>
      </c>
      <c r="V195" s="217">
        <f>D195</f>
        <v>6605</v>
      </c>
      <c r="W195" s="217">
        <f>E195</f>
        <v>2288</v>
      </c>
      <c r="X195" s="217"/>
      <c r="Y195" s="217"/>
      <c r="Z195" s="217">
        <f>H195</f>
        <v>146976</v>
      </c>
      <c r="AA195" s="217">
        <f>J195</f>
        <v>24827</v>
      </c>
      <c r="AB195" s="217">
        <f>K195</f>
        <v>10</v>
      </c>
      <c r="AC195" s="217"/>
      <c r="AD195" s="217">
        <f>M195</f>
        <v>1299</v>
      </c>
      <c r="AH195" s="411"/>
    </row>
    <row r="196" spans="1:34" ht="18" customHeight="1">
      <c r="A196" s="161" t="s">
        <v>283</v>
      </c>
      <c r="B196" s="394" t="s">
        <v>284</v>
      </c>
      <c r="C196" s="63">
        <v>1975</v>
      </c>
      <c r="D196" s="93">
        <v>6605</v>
      </c>
      <c r="E196" s="91">
        <v>487</v>
      </c>
      <c r="F196" s="99">
        <v>10</v>
      </c>
      <c r="G196" s="118">
        <v>50</v>
      </c>
      <c r="H196" s="99">
        <v>82269</v>
      </c>
      <c r="I196" s="61" t="s">
        <v>503</v>
      </c>
      <c r="J196" s="90">
        <v>11265</v>
      </c>
      <c r="K196" s="91">
        <v>6</v>
      </c>
      <c r="L196" s="121" t="s">
        <v>553</v>
      </c>
      <c r="M196" s="118">
        <v>131</v>
      </c>
      <c r="N196" s="94" t="s">
        <v>26</v>
      </c>
      <c r="S196" s="18" t="s">
        <v>283</v>
      </c>
      <c r="T196" s="40" t="s">
        <v>284</v>
      </c>
      <c r="U196" s="4"/>
      <c r="V196" s="4"/>
      <c r="W196" s="4"/>
      <c r="X196" s="4"/>
      <c r="Y196" s="4"/>
      <c r="Z196" s="4"/>
      <c r="AA196" s="4"/>
      <c r="AB196" s="4"/>
      <c r="AC196" s="4"/>
      <c r="AD196" s="4"/>
      <c r="AH196" s="268"/>
    </row>
    <row r="197" spans="1:34" ht="18" customHeight="1">
      <c r="A197" s="162" t="s">
        <v>281</v>
      </c>
      <c r="B197" s="394" t="s">
        <v>282</v>
      </c>
      <c r="C197" s="731" t="s">
        <v>505</v>
      </c>
      <c r="D197" s="718"/>
      <c r="E197" s="63">
        <v>1801</v>
      </c>
      <c r="F197" s="65">
        <v>10</v>
      </c>
      <c r="G197" s="64">
        <v>50</v>
      </c>
      <c r="H197" s="65">
        <v>64707</v>
      </c>
      <c r="I197" s="61" t="s">
        <v>503</v>
      </c>
      <c r="J197" s="62">
        <v>13562</v>
      </c>
      <c r="K197" s="63">
        <v>4</v>
      </c>
      <c r="L197" s="121" t="s">
        <v>553</v>
      </c>
      <c r="M197" s="64">
        <v>1168</v>
      </c>
      <c r="N197" s="94" t="s">
        <v>26</v>
      </c>
      <c r="S197" s="164" t="s">
        <v>281</v>
      </c>
      <c r="T197" s="40" t="s">
        <v>282</v>
      </c>
      <c r="U197" s="4"/>
      <c r="V197" s="4"/>
      <c r="W197" s="4"/>
      <c r="X197" s="4"/>
      <c r="Y197" s="4"/>
      <c r="Z197" s="4"/>
      <c r="AA197" s="4"/>
      <c r="AB197" s="4"/>
      <c r="AC197" s="4"/>
      <c r="AD197" s="4"/>
      <c r="AH197" s="268"/>
    </row>
    <row r="198" spans="1:34" s="6" customFormat="1" ht="18" customHeight="1">
      <c r="A198" s="160" t="s">
        <v>396</v>
      </c>
      <c r="B198" s="431" t="s">
        <v>431</v>
      </c>
      <c r="C198" s="239">
        <f>SUM(C199:C200)</f>
        <v>2866</v>
      </c>
      <c r="D198" s="294">
        <f>SUM(D199:D200)</f>
        <v>1863</v>
      </c>
      <c r="E198" s="239">
        <f>SUM(E199:E200)</f>
        <v>3460</v>
      </c>
      <c r="F198" s="280"/>
      <c r="G198" s="232"/>
      <c r="H198" s="220">
        <f>SUM(H199:H200)</f>
        <v>18963</v>
      </c>
      <c r="I198" s="541">
        <v>11910</v>
      </c>
      <c r="J198" s="322">
        <f>SUM(J199:J200)</f>
        <v>4039</v>
      </c>
      <c r="K198" s="239">
        <f>SUM(K199:K200)</f>
        <v>3</v>
      </c>
      <c r="L198" s="280"/>
      <c r="M198" s="232">
        <f>SUM(M199:M200)</f>
        <v>81</v>
      </c>
      <c r="N198" s="423"/>
      <c r="S198" s="17" t="s">
        <v>396</v>
      </c>
      <c r="T198" s="39" t="s">
        <v>431</v>
      </c>
      <c r="U198" s="217">
        <f>C198</f>
        <v>2866</v>
      </c>
      <c r="V198" s="217">
        <f>D198</f>
        <v>1863</v>
      </c>
      <c r="W198" s="217">
        <f>E198</f>
        <v>3460</v>
      </c>
      <c r="X198" s="217"/>
      <c r="Y198" s="217"/>
      <c r="Z198" s="217">
        <f>H198</f>
        <v>18963</v>
      </c>
      <c r="AA198" s="217">
        <f>J198</f>
        <v>4039</v>
      </c>
      <c r="AB198" s="217">
        <f>K198</f>
        <v>3</v>
      </c>
      <c r="AC198" s="217"/>
      <c r="AD198" s="217">
        <f>M198</f>
        <v>81</v>
      </c>
      <c r="AH198" s="411"/>
    </row>
    <row r="199" spans="1:34" ht="18" customHeight="1">
      <c r="A199" s="161" t="s">
        <v>397</v>
      </c>
      <c r="B199" s="394" t="s">
        <v>490</v>
      </c>
      <c r="C199" s="214">
        <v>2319</v>
      </c>
      <c r="D199" s="351">
        <v>1666</v>
      </c>
      <c r="E199" s="214">
        <v>3060</v>
      </c>
      <c r="F199" s="223">
        <v>10</v>
      </c>
      <c r="G199" s="310">
        <v>20</v>
      </c>
      <c r="H199" s="223">
        <v>18164</v>
      </c>
      <c r="I199" s="290" t="s">
        <v>500</v>
      </c>
      <c r="J199" s="284">
        <v>3219</v>
      </c>
      <c r="K199" s="214">
        <v>2</v>
      </c>
      <c r="L199" s="223" t="s">
        <v>535</v>
      </c>
      <c r="M199" s="310">
        <v>75</v>
      </c>
      <c r="N199" s="397" t="s">
        <v>500</v>
      </c>
      <c r="S199" s="18" t="s">
        <v>397</v>
      </c>
      <c r="T199" s="40" t="s">
        <v>490</v>
      </c>
      <c r="U199" s="4"/>
      <c r="V199" s="4"/>
      <c r="W199" s="4"/>
      <c r="X199" s="4"/>
      <c r="Y199" s="4"/>
      <c r="Z199" s="4"/>
      <c r="AA199" s="4"/>
      <c r="AB199" s="4"/>
      <c r="AC199" s="4"/>
      <c r="AD199" s="4"/>
      <c r="AH199" s="268"/>
    </row>
    <row r="200" spans="1:34" ht="18" customHeight="1">
      <c r="A200" s="162" t="s">
        <v>398</v>
      </c>
      <c r="B200" s="394" t="s">
        <v>491</v>
      </c>
      <c r="C200" s="214">
        <v>547</v>
      </c>
      <c r="D200" s="351">
        <v>197</v>
      </c>
      <c r="E200" s="214">
        <v>400</v>
      </c>
      <c r="F200" s="223">
        <v>10</v>
      </c>
      <c r="G200" s="310">
        <v>20</v>
      </c>
      <c r="H200" s="223">
        <v>799</v>
      </c>
      <c r="I200" s="290" t="s">
        <v>500</v>
      </c>
      <c r="J200" s="284">
        <v>820</v>
      </c>
      <c r="K200" s="214">
        <v>1</v>
      </c>
      <c r="L200" s="223" t="s">
        <v>554</v>
      </c>
      <c r="M200" s="310">
        <v>6</v>
      </c>
      <c r="N200" s="397" t="s">
        <v>500</v>
      </c>
      <c r="S200" s="164" t="s">
        <v>398</v>
      </c>
      <c r="T200" s="40" t="s">
        <v>491</v>
      </c>
      <c r="U200" s="4"/>
      <c r="V200" s="4"/>
      <c r="W200" s="4"/>
      <c r="X200" s="4"/>
      <c r="Y200" s="4"/>
      <c r="Z200" s="4"/>
      <c r="AA200" s="4"/>
      <c r="AB200" s="4"/>
      <c r="AC200" s="4"/>
      <c r="AD200" s="4"/>
      <c r="AH200" s="268"/>
    </row>
    <row r="201" spans="1:34" s="6" customFormat="1" ht="18" customHeight="1">
      <c r="A201" s="160">
        <v>36</v>
      </c>
      <c r="B201" s="431" t="s">
        <v>285</v>
      </c>
      <c r="C201" s="263">
        <v>2308</v>
      </c>
      <c r="D201" s="494">
        <v>3100</v>
      </c>
      <c r="E201" s="224">
        <f>SUM(E202:E209)</f>
        <v>2754</v>
      </c>
      <c r="F201" s="36"/>
      <c r="G201" s="230"/>
      <c r="H201" s="220">
        <f>SUM(H202:H209)</f>
        <v>138058</v>
      </c>
      <c r="I201" s="539">
        <f>SUM(I202:I209)</f>
        <v>116815</v>
      </c>
      <c r="J201" s="322" t="s">
        <v>566</v>
      </c>
      <c r="K201" s="224">
        <f>SUM(K202:K209)</f>
        <v>10</v>
      </c>
      <c r="L201" s="36"/>
      <c r="M201" s="231">
        <f>SUM(M202:M209)</f>
        <v>225</v>
      </c>
      <c r="N201" s="423"/>
      <c r="S201" s="17">
        <v>36</v>
      </c>
      <c r="T201" s="39" t="s">
        <v>285</v>
      </c>
      <c r="U201" s="217">
        <f>C201</f>
        <v>2308</v>
      </c>
      <c r="V201" s="217">
        <f>D201</f>
        <v>3100</v>
      </c>
      <c r="W201" s="217">
        <f>E201</f>
        <v>2754</v>
      </c>
      <c r="X201" s="217"/>
      <c r="Y201" s="217"/>
      <c r="Z201" s="217">
        <f>H201</f>
        <v>138058</v>
      </c>
      <c r="AA201" s="217" t="str">
        <f>J201</f>
        <v>－</v>
      </c>
      <c r="AB201" s="217">
        <f>K201</f>
        <v>10</v>
      </c>
      <c r="AC201" s="217"/>
      <c r="AD201" s="217">
        <f>M201</f>
        <v>225</v>
      </c>
      <c r="AH201" s="411"/>
    </row>
    <row r="202" spans="1:34" ht="18" customHeight="1">
      <c r="A202" s="161" t="s">
        <v>286</v>
      </c>
      <c r="B202" s="394" t="s">
        <v>287</v>
      </c>
      <c r="C202" s="214" t="s">
        <v>454</v>
      </c>
      <c r="D202" s="310" t="s">
        <v>454</v>
      </c>
      <c r="E202" s="214">
        <v>454</v>
      </c>
      <c r="F202" s="3">
        <v>10</v>
      </c>
      <c r="G202" s="310">
        <v>50</v>
      </c>
      <c r="H202" s="223">
        <v>25324</v>
      </c>
      <c r="I202" s="290">
        <v>21462</v>
      </c>
      <c r="J202" s="284">
        <v>620</v>
      </c>
      <c r="K202" s="214">
        <v>2</v>
      </c>
      <c r="L202" s="223" t="s">
        <v>555</v>
      </c>
      <c r="M202" s="310">
        <v>36</v>
      </c>
      <c r="N202" s="424" t="s">
        <v>26</v>
      </c>
      <c r="S202" s="18" t="s">
        <v>286</v>
      </c>
      <c r="T202" s="40" t="s">
        <v>287</v>
      </c>
      <c r="U202" s="4"/>
      <c r="V202" s="4"/>
      <c r="W202" s="4"/>
      <c r="X202" s="4"/>
      <c r="Y202" s="4"/>
      <c r="Z202" s="4"/>
      <c r="AA202" s="186">
        <f>J202</f>
        <v>620</v>
      </c>
      <c r="AB202" s="4"/>
      <c r="AC202" s="4"/>
      <c r="AD202" s="4"/>
      <c r="AH202" s="268"/>
    </row>
    <row r="203" spans="1:34" ht="18" customHeight="1">
      <c r="A203" s="161" t="s">
        <v>288</v>
      </c>
      <c r="B203" s="394" t="s">
        <v>289</v>
      </c>
      <c r="C203" s="214" t="s">
        <v>454</v>
      </c>
      <c r="D203" s="310" t="s">
        <v>454</v>
      </c>
      <c r="E203" s="214">
        <v>879</v>
      </c>
      <c r="F203" s="223">
        <v>10</v>
      </c>
      <c r="G203" s="310">
        <v>50</v>
      </c>
      <c r="H203" s="223">
        <v>33851</v>
      </c>
      <c r="I203" s="290">
        <v>28415</v>
      </c>
      <c r="J203" s="284">
        <v>2114</v>
      </c>
      <c r="K203" s="214">
        <v>2</v>
      </c>
      <c r="L203" s="223" t="s">
        <v>555</v>
      </c>
      <c r="M203" s="310">
        <v>49</v>
      </c>
      <c r="N203" s="424" t="s">
        <v>26</v>
      </c>
      <c r="S203" s="18" t="s">
        <v>288</v>
      </c>
      <c r="T203" s="40" t="s">
        <v>289</v>
      </c>
      <c r="U203" s="4"/>
      <c r="V203" s="4"/>
      <c r="W203" s="4"/>
      <c r="X203" s="4"/>
      <c r="Y203" s="4"/>
      <c r="Z203" s="4"/>
      <c r="AA203" s="186">
        <f t="shared" ref="AA203:AA204" si="8">J203</f>
        <v>2114</v>
      </c>
      <c r="AB203" s="4"/>
      <c r="AC203" s="4"/>
      <c r="AD203" s="4"/>
      <c r="AH203" s="268"/>
    </row>
    <row r="204" spans="1:34" ht="18" customHeight="1">
      <c r="A204" s="161" t="s">
        <v>290</v>
      </c>
      <c r="B204" s="394" t="s">
        <v>176</v>
      </c>
      <c r="C204" s="214" t="s">
        <v>454</v>
      </c>
      <c r="D204" s="310" t="s">
        <v>454</v>
      </c>
      <c r="E204" s="214">
        <v>1421</v>
      </c>
      <c r="F204" s="223">
        <v>10</v>
      </c>
      <c r="G204" s="310">
        <v>50</v>
      </c>
      <c r="H204" s="223">
        <v>35161</v>
      </c>
      <c r="I204" s="290">
        <v>27975</v>
      </c>
      <c r="J204" s="284">
        <v>1401</v>
      </c>
      <c r="K204" s="214">
        <v>2</v>
      </c>
      <c r="L204" s="223" t="s">
        <v>555</v>
      </c>
      <c r="M204" s="310">
        <v>117</v>
      </c>
      <c r="N204" s="424" t="s">
        <v>26</v>
      </c>
      <c r="S204" s="18" t="s">
        <v>290</v>
      </c>
      <c r="T204" s="40" t="s">
        <v>176</v>
      </c>
      <c r="U204" s="4"/>
      <c r="V204" s="4"/>
      <c r="W204" s="4"/>
      <c r="X204" s="4"/>
      <c r="Y204" s="4"/>
      <c r="Z204" s="4"/>
      <c r="AA204" s="186">
        <f t="shared" si="8"/>
        <v>1401</v>
      </c>
      <c r="AB204" s="4"/>
      <c r="AC204" s="4"/>
      <c r="AD204" s="4"/>
      <c r="AH204" s="268"/>
    </row>
    <row r="205" spans="1:34" ht="18" customHeight="1">
      <c r="A205" s="11" t="s">
        <v>291</v>
      </c>
      <c r="B205" s="170" t="s">
        <v>292</v>
      </c>
      <c r="C205" s="214" t="s">
        <v>454</v>
      </c>
      <c r="D205" s="310" t="s">
        <v>454</v>
      </c>
      <c r="E205" s="214" t="s">
        <v>500</v>
      </c>
      <c r="F205" s="95" t="s">
        <v>500</v>
      </c>
      <c r="G205" s="310" t="s">
        <v>500</v>
      </c>
      <c r="H205" s="223">
        <v>8049</v>
      </c>
      <c r="I205" s="290">
        <v>5942</v>
      </c>
      <c r="J205" s="284" t="s">
        <v>496</v>
      </c>
      <c r="K205" s="214">
        <v>1</v>
      </c>
      <c r="L205" s="223" t="s">
        <v>533</v>
      </c>
      <c r="M205" s="310">
        <v>6</v>
      </c>
      <c r="N205" s="397" t="s">
        <v>500</v>
      </c>
      <c r="S205" s="11" t="s">
        <v>291</v>
      </c>
      <c r="T205" s="170" t="s">
        <v>292</v>
      </c>
      <c r="U205" s="4"/>
      <c r="V205" s="4"/>
      <c r="W205" s="4"/>
      <c r="X205" s="4"/>
      <c r="Y205" s="4"/>
      <c r="Z205" s="4"/>
      <c r="AA205" s="4"/>
      <c r="AB205" s="4"/>
      <c r="AC205" s="4"/>
      <c r="AD205" s="4"/>
      <c r="AH205" s="268"/>
    </row>
    <row r="206" spans="1:34" ht="18" customHeight="1">
      <c r="A206" s="161" t="s">
        <v>293</v>
      </c>
      <c r="B206" s="394" t="s">
        <v>294</v>
      </c>
      <c r="C206" s="214" t="s">
        <v>454</v>
      </c>
      <c r="D206" s="310" t="s">
        <v>454</v>
      </c>
      <c r="E206" s="214" t="s">
        <v>500</v>
      </c>
      <c r="F206" s="95" t="s">
        <v>500</v>
      </c>
      <c r="G206" s="310" t="s">
        <v>500</v>
      </c>
      <c r="H206" s="205">
        <v>1979</v>
      </c>
      <c r="I206" s="290">
        <v>1321</v>
      </c>
      <c r="J206" s="284" t="s">
        <v>496</v>
      </c>
      <c r="K206" s="215">
        <v>1</v>
      </c>
      <c r="L206" s="205" t="s">
        <v>533</v>
      </c>
      <c r="M206" s="356">
        <v>15</v>
      </c>
      <c r="N206" s="397" t="s">
        <v>500</v>
      </c>
      <c r="S206" s="18" t="s">
        <v>293</v>
      </c>
      <c r="T206" s="40" t="s">
        <v>294</v>
      </c>
      <c r="U206" s="4"/>
      <c r="V206" s="4"/>
      <c r="W206" s="4"/>
      <c r="X206" s="4"/>
      <c r="Y206" s="4"/>
      <c r="Z206" s="4"/>
      <c r="AA206" s="4"/>
      <c r="AB206" s="4"/>
      <c r="AC206" s="4"/>
      <c r="AD206" s="4"/>
      <c r="AH206" s="268"/>
    </row>
    <row r="207" spans="1:34" ht="18" customHeight="1">
      <c r="A207" s="161" t="s">
        <v>295</v>
      </c>
      <c r="B207" s="394" t="s">
        <v>296</v>
      </c>
      <c r="C207" s="214" t="s">
        <v>454</v>
      </c>
      <c r="D207" s="310" t="s">
        <v>454</v>
      </c>
      <c r="E207" s="214" t="s">
        <v>500</v>
      </c>
      <c r="F207" s="95" t="s">
        <v>500</v>
      </c>
      <c r="G207" s="310" t="s">
        <v>500</v>
      </c>
      <c r="H207" s="223">
        <v>4771</v>
      </c>
      <c r="I207" s="290">
        <v>4297</v>
      </c>
      <c r="J207" s="284" t="s">
        <v>496</v>
      </c>
      <c r="K207" s="214">
        <v>1</v>
      </c>
      <c r="L207" s="223" t="s">
        <v>533</v>
      </c>
      <c r="M207" s="310">
        <v>0</v>
      </c>
      <c r="N207" s="397" t="s">
        <v>500</v>
      </c>
      <c r="S207" s="18" t="s">
        <v>295</v>
      </c>
      <c r="T207" s="40" t="s">
        <v>296</v>
      </c>
      <c r="U207" s="4"/>
      <c r="V207" s="4"/>
      <c r="W207" s="4"/>
      <c r="X207" s="4"/>
      <c r="Y207" s="4"/>
      <c r="Z207" s="4"/>
      <c r="AA207" s="4"/>
      <c r="AB207" s="4"/>
      <c r="AC207" s="4"/>
      <c r="AD207" s="4"/>
      <c r="AH207" s="268"/>
    </row>
    <row r="208" spans="1:34" ht="18" customHeight="1">
      <c r="A208" s="161" t="s">
        <v>297</v>
      </c>
      <c r="B208" s="394" t="s">
        <v>298</v>
      </c>
      <c r="C208" s="214" t="s">
        <v>454</v>
      </c>
      <c r="D208" s="310" t="s">
        <v>454</v>
      </c>
      <c r="E208" s="214" t="s">
        <v>500</v>
      </c>
      <c r="F208" s="95" t="s">
        <v>500</v>
      </c>
      <c r="G208" s="310" t="s">
        <v>500</v>
      </c>
      <c r="H208" s="227">
        <v>5157</v>
      </c>
      <c r="I208" s="290">
        <v>4125</v>
      </c>
      <c r="J208" s="284" t="s">
        <v>496</v>
      </c>
      <c r="K208" s="226">
        <v>1</v>
      </c>
      <c r="L208" s="227" t="s">
        <v>533</v>
      </c>
      <c r="M208" s="442">
        <v>2</v>
      </c>
      <c r="N208" s="397" t="s">
        <v>500</v>
      </c>
      <c r="S208" s="18" t="s">
        <v>297</v>
      </c>
      <c r="T208" s="40" t="s">
        <v>298</v>
      </c>
      <c r="U208" s="4"/>
      <c r="V208" s="4"/>
      <c r="W208" s="4"/>
      <c r="X208" s="4"/>
      <c r="Y208" s="4"/>
      <c r="Z208" s="4"/>
      <c r="AA208" s="4"/>
      <c r="AB208" s="4"/>
      <c r="AC208" s="4"/>
      <c r="AD208" s="4"/>
      <c r="AH208" s="268"/>
    </row>
    <row r="209" spans="1:34" ht="18" customHeight="1">
      <c r="A209" s="11" t="s">
        <v>432</v>
      </c>
      <c r="B209" s="170" t="s">
        <v>399</v>
      </c>
      <c r="C209" s="214" t="s">
        <v>454</v>
      </c>
      <c r="D209" s="310" t="s">
        <v>454</v>
      </c>
      <c r="E209" s="214" t="s">
        <v>500</v>
      </c>
      <c r="F209" s="127" t="s">
        <v>500</v>
      </c>
      <c r="G209" s="131" t="s">
        <v>500</v>
      </c>
      <c r="H209" s="227">
        <v>23766</v>
      </c>
      <c r="I209" s="290">
        <v>23278</v>
      </c>
      <c r="J209" s="284" t="s">
        <v>496</v>
      </c>
      <c r="K209" s="226">
        <v>0</v>
      </c>
      <c r="L209" s="616" t="s">
        <v>503</v>
      </c>
      <c r="M209" s="377" t="s">
        <v>500</v>
      </c>
      <c r="N209" s="387" t="s">
        <v>500</v>
      </c>
      <c r="S209" s="11" t="s">
        <v>432</v>
      </c>
      <c r="T209" s="170" t="s">
        <v>399</v>
      </c>
      <c r="U209" s="4"/>
      <c r="V209" s="4"/>
      <c r="W209" s="4"/>
      <c r="X209" s="4"/>
      <c r="Y209" s="4"/>
      <c r="Z209" s="4"/>
      <c r="AA209" s="4"/>
      <c r="AB209" s="4"/>
      <c r="AC209" s="4"/>
      <c r="AD209" s="4"/>
      <c r="AH209" s="268"/>
    </row>
    <row r="210" spans="1:34" s="6" customFormat="1" ht="18" customHeight="1">
      <c r="A210" s="171" t="s">
        <v>299</v>
      </c>
      <c r="B210" s="535" t="s">
        <v>300</v>
      </c>
      <c r="C210" s="224">
        <f>SUM(C211:C212)</f>
        <v>1568</v>
      </c>
      <c r="D210" s="231">
        <f>SUM(D211:D212)</f>
        <v>1414</v>
      </c>
      <c r="E210" s="224">
        <f>SUM(E211:E212)</f>
        <v>2177</v>
      </c>
      <c r="F210" s="542"/>
      <c r="G210" s="543"/>
      <c r="H210" s="220">
        <f>SUM(H211:H212)</f>
        <v>98884</v>
      </c>
      <c r="I210" s="539">
        <v>101418</v>
      </c>
      <c r="J210" s="322">
        <f>SUM(J211:J212)</f>
        <v>2504</v>
      </c>
      <c r="K210" s="224">
        <f>SUM(K211:K212)</f>
        <v>3</v>
      </c>
      <c r="L210" s="544"/>
      <c r="M210" s="231">
        <f>SUM(M211:M212)</f>
        <v>147</v>
      </c>
      <c r="N210" s="545"/>
      <c r="S210" s="20" t="s">
        <v>299</v>
      </c>
      <c r="T210" s="415" t="s">
        <v>300</v>
      </c>
      <c r="U210" s="217">
        <f>C210</f>
        <v>1568</v>
      </c>
      <c r="V210" s="217">
        <f>D210</f>
        <v>1414</v>
      </c>
      <c r="W210" s="217">
        <f>E210</f>
        <v>2177</v>
      </c>
      <c r="X210" s="217"/>
      <c r="Y210" s="217"/>
      <c r="Z210" s="217">
        <f>H210</f>
        <v>98884</v>
      </c>
      <c r="AA210" s="217">
        <f>J210</f>
        <v>2504</v>
      </c>
      <c r="AB210" s="217">
        <f>K210</f>
        <v>3</v>
      </c>
      <c r="AC210" s="217"/>
      <c r="AD210" s="217">
        <f>M210</f>
        <v>147</v>
      </c>
      <c r="AH210" s="411"/>
    </row>
    <row r="211" spans="1:34" ht="18" customHeight="1">
      <c r="A211" s="161" t="s">
        <v>380</v>
      </c>
      <c r="B211" s="394" t="s">
        <v>301</v>
      </c>
      <c r="C211" s="546">
        <v>853</v>
      </c>
      <c r="D211" s="547">
        <v>538</v>
      </c>
      <c r="E211" s="546">
        <v>1308</v>
      </c>
      <c r="F211" s="548">
        <v>10</v>
      </c>
      <c r="G211" s="547">
        <v>30</v>
      </c>
      <c r="H211" s="549">
        <v>96616</v>
      </c>
      <c r="I211" s="290" t="s">
        <v>500</v>
      </c>
      <c r="J211" s="550">
        <v>1360</v>
      </c>
      <c r="K211" s="546">
        <v>1</v>
      </c>
      <c r="L211" s="66" t="s">
        <v>538</v>
      </c>
      <c r="M211" s="547">
        <v>41</v>
      </c>
      <c r="N211" s="551" t="s">
        <v>500</v>
      </c>
      <c r="S211" s="18" t="s">
        <v>380</v>
      </c>
      <c r="T211" s="40" t="s">
        <v>301</v>
      </c>
      <c r="U211" s="4"/>
      <c r="V211" s="4"/>
      <c r="W211" s="4"/>
      <c r="X211" s="4"/>
      <c r="Y211" s="4"/>
      <c r="Z211" s="4"/>
      <c r="AA211" s="4"/>
      <c r="AB211" s="4"/>
      <c r="AC211" s="4"/>
      <c r="AD211" s="4"/>
      <c r="AH211" s="268"/>
    </row>
    <row r="212" spans="1:34" ht="18" customHeight="1">
      <c r="A212" s="162" t="s">
        <v>379</v>
      </c>
      <c r="B212" s="394" t="s">
        <v>302</v>
      </c>
      <c r="C212" s="226">
        <v>715</v>
      </c>
      <c r="D212" s="442">
        <v>876</v>
      </c>
      <c r="E212" s="226">
        <v>869</v>
      </c>
      <c r="F212" s="92">
        <v>10</v>
      </c>
      <c r="G212" s="442">
        <v>30</v>
      </c>
      <c r="H212" s="281">
        <v>2268</v>
      </c>
      <c r="I212" s="290" t="s">
        <v>500</v>
      </c>
      <c r="J212" s="283">
        <v>1144</v>
      </c>
      <c r="K212" s="226">
        <v>2</v>
      </c>
      <c r="L212" s="66" t="s">
        <v>538</v>
      </c>
      <c r="M212" s="442">
        <v>106</v>
      </c>
      <c r="N212" s="440" t="s">
        <v>500</v>
      </c>
      <c r="S212" s="164" t="s">
        <v>379</v>
      </c>
      <c r="T212" s="40" t="s">
        <v>302</v>
      </c>
      <c r="U212" s="4"/>
      <c r="V212" s="4"/>
      <c r="W212" s="4"/>
      <c r="X212" s="4"/>
      <c r="Y212" s="4"/>
      <c r="Z212" s="4"/>
      <c r="AA212" s="4"/>
      <c r="AB212" s="4"/>
      <c r="AC212" s="4"/>
      <c r="AD212" s="4"/>
      <c r="AH212" s="268"/>
    </row>
    <row r="213" spans="1:34" s="6" customFormat="1" ht="18" customHeight="1">
      <c r="A213" s="163" t="s">
        <v>303</v>
      </c>
      <c r="B213" s="455" t="s">
        <v>304</v>
      </c>
      <c r="C213" s="219">
        <f>SUM(C214:C217)</f>
        <v>3049</v>
      </c>
      <c r="D213" s="552">
        <f>SUM(D214:D217)</f>
        <v>1927</v>
      </c>
      <c r="E213" s="219">
        <f>SUM(E214:E217)</f>
        <v>3456</v>
      </c>
      <c r="F213" s="353"/>
      <c r="G213" s="136"/>
      <c r="H213" s="354">
        <f>SUM(H214:H217)</f>
        <v>54824</v>
      </c>
      <c r="I213" s="495">
        <v>46231</v>
      </c>
      <c r="J213" s="319">
        <f>SUM(J214:J217)</f>
        <v>3199</v>
      </c>
      <c r="K213" s="219">
        <f>SUM(K214:K217)</f>
        <v>4</v>
      </c>
      <c r="L213" s="353"/>
      <c r="M213" s="238">
        <f>SUM(M214:M217)</f>
        <v>1216</v>
      </c>
      <c r="N213" s="553"/>
      <c r="S213" s="17" t="s">
        <v>303</v>
      </c>
      <c r="T213" s="39" t="s">
        <v>304</v>
      </c>
      <c r="U213" s="217">
        <f>C213</f>
        <v>3049</v>
      </c>
      <c r="V213" s="217">
        <f>D213</f>
        <v>1927</v>
      </c>
      <c r="W213" s="217">
        <f>E213</f>
        <v>3456</v>
      </c>
      <c r="X213" s="217"/>
      <c r="Y213" s="217"/>
      <c r="Z213" s="217">
        <f>H213</f>
        <v>54824</v>
      </c>
      <c r="AA213" s="217">
        <f>J213</f>
        <v>3199</v>
      </c>
      <c r="AB213" s="217">
        <f>K213</f>
        <v>4</v>
      </c>
      <c r="AC213" s="217"/>
      <c r="AD213" s="217">
        <f>M213</f>
        <v>1216</v>
      </c>
      <c r="AH213" s="411"/>
    </row>
    <row r="214" spans="1:34" ht="18" customHeight="1">
      <c r="A214" s="18" t="s">
        <v>305</v>
      </c>
      <c r="B214" s="152" t="s">
        <v>306</v>
      </c>
      <c r="C214" s="63">
        <v>3049</v>
      </c>
      <c r="D214" s="93">
        <v>1927</v>
      </c>
      <c r="E214" s="63">
        <v>2423</v>
      </c>
      <c r="F214" s="65">
        <v>10</v>
      </c>
      <c r="G214" s="64">
        <v>50</v>
      </c>
      <c r="H214" s="65">
        <v>50324</v>
      </c>
      <c r="I214" s="61" t="s">
        <v>503</v>
      </c>
      <c r="J214" s="62">
        <v>1617</v>
      </c>
      <c r="K214" s="63">
        <v>2</v>
      </c>
      <c r="L214" s="65" t="s">
        <v>538</v>
      </c>
      <c r="M214" s="64">
        <v>725</v>
      </c>
      <c r="N214" s="94" t="s">
        <v>26</v>
      </c>
      <c r="S214" s="18" t="s">
        <v>305</v>
      </c>
      <c r="T214" s="40" t="s">
        <v>306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H214" s="268"/>
    </row>
    <row r="215" spans="1:34" ht="18" customHeight="1">
      <c r="A215" s="11" t="s">
        <v>307</v>
      </c>
      <c r="B215" s="170" t="s">
        <v>308</v>
      </c>
      <c r="C215" s="63">
        <v>0</v>
      </c>
      <c r="D215" s="93">
        <v>0</v>
      </c>
      <c r="E215" s="63">
        <v>1033</v>
      </c>
      <c r="F215" s="65">
        <v>10</v>
      </c>
      <c r="G215" s="64">
        <v>50</v>
      </c>
      <c r="H215" s="65">
        <v>2775</v>
      </c>
      <c r="I215" s="61" t="s">
        <v>503</v>
      </c>
      <c r="J215" s="62">
        <v>761</v>
      </c>
      <c r="K215" s="63">
        <v>2</v>
      </c>
      <c r="L215" s="65" t="s">
        <v>547</v>
      </c>
      <c r="M215" s="64">
        <v>491</v>
      </c>
      <c r="N215" s="94" t="s">
        <v>26</v>
      </c>
      <c r="S215" s="11" t="s">
        <v>307</v>
      </c>
      <c r="T215" s="170" t="s">
        <v>308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H215" s="268"/>
    </row>
    <row r="216" spans="1:34" ht="18" customHeight="1">
      <c r="A216" s="18" t="s">
        <v>309</v>
      </c>
      <c r="B216" s="152" t="s">
        <v>310</v>
      </c>
      <c r="C216" s="63">
        <v>0</v>
      </c>
      <c r="D216" s="93">
        <v>0</v>
      </c>
      <c r="E216" s="63" t="s">
        <v>500</v>
      </c>
      <c r="F216" s="95" t="s">
        <v>503</v>
      </c>
      <c r="G216" s="64" t="s">
        <v>503</v>
      </c>
      <c r="H216" s="65">
        <v>1480</v>
      </c>
      <c r="I216" s="61" t="s">
        <v>503</v>
      </c>
      <c r="J216" s="62">
        <v>252</v>
      </c>
      <c r="K216" s="63">
        <v>0</v>
      </c>
      <c r="L216" s="616" t="s">
        <v>503</v>
      </c>
      <c r="M216" s="97" t="s">
        <v>503</v>
      </c>
      <c r="N216" s="98" t="s">
        <v>503</v>
      </c>
      <c r="S216" s="18" t="s">
        <v>309</v>
      </c>
      <c r="T216" s="40" t="s">
        <v>310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H216" s="268"/>
    </row>
    <row r="217" spans="1:34" ht="18" customHeight="1">
      <c r="A217" s="164" t="s">
        <v>311</v>
      </c>
      <c r="B217" s="152" t="s">
        <v>312</v>
      </c>
      <c r="C217" s="91">
        <v>0</v>
      </c>
      <c r="D217" s="93">
        <v>0</v>
      </c>
      <c r="E217" s="63" t="s">
        <v>500</v>
      </c>
      <c r="F217" s="95" t="s">
        <v>503</v>
      </c>
      <c r="G217" s="64" t="s">
        <v>503</v>
      </c>
      <c r="H217" s="99">
        <v>245</v>
      </c>
      <c r="I217" s="61" t="s">
        <v>503</v>
      </c>
      <c r="J217" s="90">
        <v>569</v>
      </c>
      <c r="K217" s="91">
        <v>0</v>
      </c>
      <c r="L217" s="616" t="s">
        <v>503</v>
      </c>
      <c r="M217" s="97" t="s">
        <v>503</v>
      </c>
      <c r="N217" s="98" t="s">
        <v>503</v>
      </c>
      <c r="S217" s="164" t="s">
        <v>311</v>
      </c>
      <c r="T217" s="40" t="s">
        <v>312</v>
      </c>
      <c r="U217" s="4"/>
      <c r="V217" s="4"/>
      <c r="W217" s="4"/>
      <c r="X217" s="4"/>
      <c r="Y217" s="4"/>
      <c r="Z217" s="4"/>
      <c r="AA217" s="4"/>
      <c r="AB217" s="4"/>
      <c r="AC217" s="4"/>
      <c r="AD217" s="4"/>
      <c r="AH217" s="268"/>
    </row>
    <row r="218" spans="1:34" s="14" customFormat="1" ht="18" customHeight="1">
      <c r="A218" s="165" t="s">
        <v>400</v>
      </c>
      <c r="B218" s="484" t="s">
        <v>492</v>
      </c>
      <c r="C218" s="245">
        <f>SUM(C219:C220)</f>
        <v>2207</v>
      </c>
      <c r="D218" s="485">
        <f>SUM(D219:D220)</f>
        <v>3586</v>
      </c>
      <c r="E218" s="245">
        <f>SUM(E219:E220)</f>
        <v>3224</v>
      </c>
      <c r="F218" s="298"/>
      <c r="G218" s="265"/>
      <c r="H218" s="300">
        <f>SUM(H219:H220)</f>
        <v>70074</v>
      </c>
      <c r="I218" s="521">
        <v>51745</v>
      </c>
      <c r="J218" s="299">
        <f>SUM(J219:J220)</f>
        <v>8760</v>
      </c>
      <c r="K218" s="245">
        <f>SUM(K219:K220)</f>
        <v>3</v>
      </c>
      <c r="L218" s="300"/>
      <c r="M218" s="246">
        <f>SUM(M219:M220)</f>
        <v>649</v>
      </c>
      <c r="N218" s="554"/>
      <c r="S218" s="191" t="s">
        <v>400</v>
      </c>
      <c r="T218" s="486" t="s">
        <v>492</v>
      </c>
      <c r="U218" s="247">
        <f>C218</f>
        <v>2207</v>
      </c>
      <c r="V218" s="247">
        <f>D218</f>
        <v>3586</v>
      </c>
      <c r="W218" s="247">
        <f>E218</f>
        <v>3224</v>
      </c>
      <c r="X218" s="247"/>
      <c r="Y218" s="247"/>
      <c r="Z218" s="247">
        <f>H218</f>
        <v>70074</v>
      </c>
      <c r="AA218" s="247">
        <f>J218</f>
        <v>8760</v>
      </c>
      <c r="AB218" s="247">
        <f>K218</f>
        <v>3</v>
      </c>
      <c r="AC218" s="247"/>
      <c r="AD218" s="247">
        <f>M218</f>
        <v>649</v>
      </c>
      <c r="AH218" s="487"/>
    </row>
    <row r="219" spans="1:34" s="13" customFormat="1" ht="18" customHeight="1">
      <c r="A219" s="172" t="s">
        <v>313</v>
      </c>
      <c r="B219" s="488" t="s">
        <v>492</v>
      </c>
      <c r="C219" s="248">
        <v>2207</v>
      </c>
      <c r="D219" s="489">
        <v>3586</v>
      </c>
      <c r="E219" s="248">
        <v>3026</v>
      </c>
      <c r="F219" s="339">
        <v>10</v>
      </c>
      <c r="G219" s="338" t="s">
        <v>500</v>
      </c>
      <c r="H219" s="339">
        <v>68559</v>
      </c>
      <c r="I219" s="490" t="s">
        <v>500</v>
      </c>
      <c r="J219" s="337">
        <v>6655</v>
      </c>
      <c r="K219" s="248">
        <v>2</v>
      </c>
      <c r="L219" s="339" t="s">
        <v>562</v>
      </c>
      <c r="M219" s="338">
        <v>601</v>
      </c>
      <c r="N219" s="525" t="s">
        <v>26</v>
      </c>
      <c r="S219" s="172" t="s">
        <v>313</v>
      </c>
      <c r="T219" s="492" t="s">
        <v>493</v>
      </c>
      <c r="U219" s="257"/>
      <c r="V219" s="257"/>
      <c r="W219" s="257"/>
      <c r="X219" s="257"/>
      <c r="Y219" s="257"/>
      <c r="Z219" s="257"/>
      <c r="AA219" s="257"/>
      <c r="AB219" s="257"/>
      <c r="AC219" s="257"/>
      <c r="AD219" s="257"/>
      <c r="AH219" s="493"/>
    </row>
    <row r="220" spans="1:34" s="13" customFormat="1" ht="18" customHeight="1">
      <c r="A220" s="172" t="s">
        <v>314</v>
      </c>
      <c r="B220" s="488" t="s">
        <v>494</v>
      </c>
      <c r="C220" s="555" t="s">
        <v>563</v>
      </c>
      <c r="D220" s="556" t="s">
        <v>563</v>
      </c>
      <c r="E220" s="337">
        <v>198</v>
      </c>
      <c r="F220" s="195">
        <v>10</v>
      </c>
      <c r="G220" s="338" t="s">
        <v>500</v>
      </c>
      <c r="H220" s="339">
        <v>1515</v>
      </c>
      <c r="I220" s="490" t="s">
        <v>500</v>
      </c>
      <c r="J220" s="337">
        <v>2105</v>
      </c>
      <c r="K220" s="248">
        <v>1</v>
      </c>
      <c r="L220" s="339" t="s">
        <v>562</v>
      </c>
      <c r="M220" s="338">
        <v>48</v>
      </c>
      <c r="N220" s="525" t="s">
        <v>26</v>
      </c>
      <c r="S220" s="172" t="s">
        <v>314</v>
      </c>
      <c r="T220" s="492" t="s">
        <v>494</v>
      </c>
      <c r="U220" s="257"/>
      <c r="V220" s="257"/>
      <c r="W220" s="257"/>
      <c r="X220" s="257"/>
      <c r="Y220" s="257"/>
      <c r="Z220" s="257"/>
      <c r="AA220" s="257"/>
      <c r="AB220" s="257"/>
      <c r="AC220" s="257"/>
      <c r="AD220" s="257"/>
      <c r="AH220" s="493"/>
    </row>
    <row r="221" spans="1:34" s="6" customFormat="1" ht="18" customHeight="1">
      <c r="A221" s="163" t="s">
        <v>315</v>
      </c>
      <c r="B221" s="420" t="s">
        <v>316</v>
      </c>
      <c r="C221" s="34">
        <f>SUM(C222:C225)</f>
        <v>3770</v>
      </c>
      <c r="D221" s="35">
        <f>SUM(D222:D225)</f>
        <v>788</v>
      </c>
      <c r="E221" s="34">
        <f>SUM(E222:E225)</f>
        <v>2040</v>
      </c>
      <c r="F221" s="36"/>
      <c r="G221" s="229"/>
      <c r="H221" s="36">
        <f>SUM(H222:H225)</f>
        <v>38307</v>
      </c>
      <c r="I221" s="77">
        <v>34648</v>
      </c>
      <c r="J221" s="324">
        <f>SUM(J222:J225)</f>
        <v>0</v>
      </c>
      <c r="K221" s="34">
        <f>SUM(K222:K225)</f>
        <v>0</v>
      </c>
      <c r="L221" s="480" t="s">
        <v>503</v>
      </c>
      <c r="M221" s="481" t="s">
        <v>503</v>
      </c>
      <c r="N221" s="441"/>
      <c r="S221" s="17" t="s">
        <v>315</v>
      </c>
      <c r="T221" s="39" t="s">
        <v>316</v>
      </c>
      <c r="U221" s="217">
        <f>C221</f>
        <v>3770</v>
      </c>
      <c r="V221" s="217">
        <f>D221</f>
        <v>788</v>
      </c>
      <c r="W221" s="217">
        <f>E221</f>
        <v>2040</v>
      </c>
      <c r="X221" s="217"/>
      <c r="Y221" s="217"/>
      <c r="Z221" s="217">
        <f>H221</f>
        <v>38307</v>
      </c>
      <c r="AA221" s="217">
        <f>J221</f>
        <v>0</v>
      </c>
      <c r="AB221" s="217">
        <f>K221</f>
        <v>0</v>
      </c>
      <c r="AC221" s="217"/>
      <c r="AD221" s="217" t="str">
        <f>M221</f>
        <v>／</v>
      </c>
      <c r="AH221" s="411"/>
    </row>
    <row r="222" spans="1:34" ht="18" customHeight="1">
      <c r="A222" s="18" t="s">
        <v>317</v>
      </c>
      <c r="B222" s="174" t="s">
        <v>318</v>
      </c>
      <c r="C222" s="63">
        <v>3770</v>
      </c>
      <c r="D222" s="93">
        <v>788</v>
      </c>
      <c r="E222" s="63">
        <v>2040</v>
      </c>
      <c r="F222" s="65">
        <v>10</v>
      </c>
      <c r="G222" s="64" t="s">
        <v>556</v>
      </c>
      <c r="H222" s="65">
        <v>38307</v>
      </c>
      <c r="I222" s="290" t="s">
        <v>503</v>
      </c>
      <c r="J222" s="284">
        <v>0</v>
      </c>
      <c r="K222" s="214">
        <v>0</v>
      </c>
      <c r="L222" s="616" t="s">
        <v>503</v>
      </c>
      <c r="M222" s="377" t="s">
        <v>503</v>
      </c>
      <c r="N222" s="397" t="s">
        <v>503</v>
      </c>
      <c r="S222" s="18" t="s">
        <v>317</v>
      </c>
      <c r="T222" s="40" t="s">
        <v>318</v>
      </c>
      <c r="U222" s="4"/>
      <c r="V222" s="4"/>
      <c r="W222" s="4"/>
      <c r="X222" s="4"/>
      <c r="Y222" s="4"/>
      <c r="Z222" s="4"/>
      <c r="AA222" s="4"/>
      <c r="AB222" s="4"/>
      <c r="AC222" s="4"/>
      <c r="AD222" s="4"/>
      <c r="AH222" s="268"/>
    </row>
    <row r="223" spans="1:34" ht="18" customHeight="1">
      <c r="A223" s="18" t="s">
        <v>319</v>
      </c>
      <c r="B223" s="174" t="s">
        <v>320</v>
      </c>
      <c r="C223" s="214" t="s">
        <v>503</v>
      </c>
      <c r="D223" s="351" t="s">
        <v>500</v>
      </c>
      <c r="E223" s="214" t="s">
        <v>503</v>
      </c>
      <c r="F223" s="396" t="s">
        <v>503</v>
      </c>
      <c r="G223" s="321" t="s">
        <v>503</v>
      </c>
      <c r="H223" s="223" t="s">
        <v>500</v>
      </c>
      <c r="I223" s="290" t="s">
        <v>503</v>
      </c>
      <c r="J223" s="284" t="s">
        <v>500</v>
      </c>
      <c r="K223" s="214">
        <v>0</v>
      </c>
      <c r="L223" s="616" t="s">
        <v>503</v>
      </c>
      <c r="M223" s="377" t="s">
        <v>503</v>
      </c>
      <c r="N223" s="397" t="s">
        <v>503</v>
      </c>
      <c r="S223" s="18" t="s">
        <v>319</v>
      </c>
      <c r="T223" s="40" t="s">
        <v>320</v>
      </c>
      <c r="U223" s="4"/>
      <c r="V223" s="4"/>
      <c r="W223" s="4"/>
      <c r="X223" s="4"/>
      <c r="Y223" s="4"/>
      <c r="Z223" s="4"/>
      <c r="AA223" s="4"/>
      <c r="AB223" s="4"/>
      <c r="AC223" s="4"/>
      <c r="AD223" s="4"/>
      <c r="AH223" s="268"/>
    </row>
    <row r="224" spans="1:34" ht="18" customHeight="1">
      <c r="A224" s="173" t="s">
        <v>321</v>
      </c>
      <c r="B224" s="154" t="s">
        <v>322</v>
      </c>
      <c r="C224" s="214" t="s">
        <v>500</v>
      </c>
      <c r="D224" s="351" t="s">
        <v>500</v>
      </c>
      <c r="E224" s="214" t="s">
        <v>503</v>
      </c>
      <c r="F224" s="396" t="s">
        <v>503</v>
      </c>
      <c r="G224" s="321" t="s">
        <v>503</v>
      </c>
      <c r="H224" s="223" t="s">
        <v>500</v>
      </c>
      <c r="I224" s="290" t="s">
        <v>503</v>
      </c>
      <c r="J224" s="284" t="s">
        <v>500</v>
      </c>
      <c r="K224" s="214">
        <v>0</v>
      </c>
      <c r="L224" s="616" t="s">
        <v>503</v>
      </c>
      <c r="M224" s="377" t="s">
        <v>503</v>
      </c>
      <c r="N224" s="397" t="s">
        <v>503</v>
      </c>
      <c r="S224" s="21" t="s">
        <v>321</v>
      </c>
      <c r="T224" s="278" t="s">
        <v>322</v>
      </c>
      <c r="U224" s="4"/>
      <c r="V224" s="4"/>
      <c r="W224" s="4"/>
      <c r="X224" s="4"/>
      <c r="Y224" s="4"/>
      <c r="Z224" s="4"/>
      <c r="AA224" s="4"/>
      <c r="AB224" s="4"/>
      <c r="AC224" s="4"/>
      <c r="AD224" s="4"/>
      <c r="AH224" s="268"/>
    </row>
    <row r="225" spans="1:34" ht="18" customHeight="1" thickBot="1">
      <c r="A225" s="18" t="s">
        <v>323</v>
      </c>
      <c r="B225" s="557" t="s">
        <v>324</v>
      </c>
      <c r="C225" s="214" t="s">
        <v>500</v>
      </c>
      <c r="D225" s="351" t="s">
        <v>500</v>
      </c>
      <c r="E225" s="214" t="s">
        <v>503</v>
      </c>
      <c r="F225" s="396" t="s">
        <v>503</v>
      </c>
      <c r="G225" s="321" t="s">
        <v>503</v>
      </c>
      <c r="H225" s="223" t="s">
        <v>500</v>
      </c>
      <c r="I225" s="290" t="s">
        <v>503</v>
      </c>
      <c r="J225" s="284" t="s">
        <v>500</v>
      </c>
      <c r="K225" s="214">
        <v>0</v>
      </c>
      <c r="L225" s="653" t="s">
        <v>503</v>
      </c>
      <c r="M225" s="377" t="s">
        <v>503</v>
      </c>
      <c r="N225" s="397" t="s">
        <v>503</v>
      </c>
      <c r="S225" s="21" t="s">
        <v>323</v>
      </c>
      <c r="T225" s="278" t="s">
        <v>324</v>
      </c>
      <c r="U225" s="4"/>
      <c r="V225" s="4"/>
      <c r="W225" s="4"/>
      <c r="X225" s="4"/>
      <c r="Y225" s="4"/>
      <c r="Z225" s="4"/>
      <c r="AA225" s="4"/>
      <c r="AB225" s="4"/>
      <c r="AC225" s="4"/>
      <c r="AD225" s="4"/>
      <c r="AH225" s="268"/>
    </row>
    <row r="226" spans="1:34" s="184" customFormat="1" ht="18" customHeight="1" thickBot="1">
      <c r="A226" s="732" t="s">
        <v>325</v>
      </c>
      <c r="B226" s="733"/>
      <c r="C226" s="558">
        <f>U226</f>
        <v>146265</v>
      </c>
      <c r="D226" s="559">
        <f>V226</f>
        <v>162664</v>
      </c>
      <c r="E226" s="558">
        <f>W226</f>
        <v>333810</v>
      </c>
      <c r="F226" s="560"/>
      <c r="G226" s="561"/>
      <c r="H226" s="560">
        <f>Z226</f>
        <v>8015544</v>
      </c>
      <c r="I226" s="562">
        <f>SUM(I18:I225)</f>
        <v>10500669</v>
      </c>
      <c r="J226" s="563">
        <f>AA226</f>
        <v>331354</v>
      </c>
      <c r="K226" s="558">
        <f>AB226</f>
        <v>288</v>
      </c>
      <c r="L226" s="560"/>
      <c r="M226" s="561">
        <f>AD226</f>
        <v>167440</v>
      </c>
      <c r="N226" s="564"/>
      <c r="S226" s="732" t="s">
        <v>325</v>
      </c>
      <c r="T226" s="733"/>
      <c r="U226" s="43">
        <f>SUM(U18:U225)</f>
        <v>146265</v>
      </c>
      <c r="V226" s="43">
        <f>SUM(V18:V225)</f>
        <v>162664</v>
      </c>
      <c r="W226" s="43">
        <f>SUM(W18:W225)</f>
        <v>333810</v>
      </c>
      <c r="X226" s="43"/>
      <c r="Y226" s="43"/>
      <c r="Z226" s="43">
        <f>SUM(Z18:Z225)</f>
        <v>8015544</v>
      </c>
      <c r="AA226" s="43">
        <f>SUM(AA18:AA225)</f>
        <v>331354</v>
      </c>
      <c r="AB226" s="43">
        <f>SUM(AB18:AB225)</f>
        <v>288</v>
      </c>
      <c r="AC226" s="43"/>
      <c r="AD226" s="43">
        <f>SUM(AD18:AD225)</f>
        <v>167440</v>
      </c>
      <c r="AE226" s="367"/>
      <c r="AF226" s="367"/>
      <c r="AG226" s="367"/>
      <c r="AH226" s="565"/>
    </row>
    <row r="227" spans="1:34" ht="18" customHeight="1">
      <c r="A227" s="171" t="s">
        <v>326</v>
      </c>
      <c r="B227" s="535" t="s">
        <v>327</v>
      </c>
      <c r="C227" s="34">
        <f>SUM(C228:C229)</f>
        <v>1524</v>
      </c>
      <c r="D227" s="35">
        <f>SUM(D228:D229)</f>
        <v>1134</v>
      </c>
      <c r="E227" s="34">
        <f>SUM(E228:E229)</f>
        <v>776</v>
      </c>
      <c r="F227" s="333"/>
      <c r="G227" s="238"/>
      <c r="H227" s="361">
        <f>SUM(H228:H229)</f>
        <v>24125</v>
      </c>
      <c r="I227" s="434">
        <v>20616</v>
      </c>
      <c r="J227" s="360">
        <f>SUM(J228:J229)</f>
        <v>3319</v>
      </c>
      <c r="K227" s="34">
        <f>SUM(K228:K229)</f>
        <v>0</v>
      </c>
      <c r="L227" s="333"/>
      <c r="M227" s="136">
        <f>SUM(M228:M229)</f>
        <v>0</v>
      </c>
      <c r="N227" s="464"/>
      <c r="S227" s="20" t="s">
        <v>326</v>
      </c>
      <c r="T227" s="415" t="s">
        <v>327</v>
      </c>
      <c r="U227" s="217">
        <f>C227</f>
        <v>1524</v>
      </c>
      <c r="V227" s="217">
        <f>D227</f>
        <v>1134</v>
      </c>
      <c r="W227" s="217">
        <f>E227</f>
        <v>776</v>
      </c>
      <c r="X227" s="217"/>
      <c r="Y227" s="217"/>
      <c r="Z227" s="217">
        <f>H227</f>
        <v>24125</v>
      </c>
      <c r="AA227" s="217">
        <f>J227</f>
        <v>3319</v>
      </c>
      <c r="AB227" s="217">
        <f>K227</f>
        <v>0</v>
      </c>
      <c r="AC227" s="217"/>
      <c r="AD227" s="217">
        <f>M227</f>
        <v>0</v>
      </c>
      <c r="AH227" s="268"/>
    </row>
    <row r="228" spans="1:34" ht="18" customHeight="1">
      <c r="A228" s="22" t="s">
        <v>328</v>
      </c>
      <c r="B228" s="170" t="s">
        <v>329</v>
      </c>
      <c r="C228" s="63">
        <v>1524</v>
      </c>
      <c r="D228" s="88">
        <v>1134</v>
      </c>
      <c r="E228" s="57">
        <v>679</v>
      </c>
      <c r="F228" s="60">
        <v>10</v>
      </c>
      <c r="G228" s="56">
        <v>50</v>
      </c>
      <c r="H228" s="60">
        <v>23544</v>
      </c>
      <c r="I228" s="69" t="s">
        <v>18</v>
      </c>
      <c r="J228" s="58">
        <v>3237</v>
      </c>
      <c r="K228" s="212">
        <v>0</v>
      </c>
      <c r="L228" s="616" t="s">
        <v>503</v>
      </c>
      <c r="M228" s="377" t="s">
        <v>503</v>
      </c>
      <c r="N228" s="482" t="s">
        <v>503</v>
      </c>
      <c r="S228" s="22" t="s">
        <v>328</v>
      </c>
      <c r="T228" s="170" t="s">
        <v>329</v>
      </c>
      <c r="U228" s="4"/>
      <c r="V228" s="4"/>
      <c r="W228" s="4"/>
      <c r="X228" s="4"/>
      <c r="Y228" s="4"/>
      <c r="Z228" s="4"/>
      <c r="AA228" s="4"/>
      <c r="AB228" s="4"/>
      <c r="AC228" s="4"/>
      <c r="AD228" s="4"/>
      <c r="AH228" s="268"/>
    </row>
    <row r="229" spans="1:34" ht="18" customHeight="1">
      <c r="A229" s="22" t="s">
        <v>330</v>
      </c>
      <c r="B229" s="170" t="s">
        <v>331</v>
      </c>
      <c r="C229" s="57">
        <v>0</v>
      </c>
      <c r="D229" s="88">
        <v>0</v>
      </c>
      <c r="E229" s="57">
        <v>97</v>
      </c>
      <c r="F229" s="60">
        <v>10</v>
      </c>
      <c r="G229" s="56">
        <v>50</v>
      </c>
      <c r="H229" s="60">
        <v>581</v>
      </c>
      <c r="I229" s="69" t="s">
        <v>18</v>
      </c>
      <c r="J229" s="58">
        <v>82</v>
      </c>
      <c r="K229" s="212">
        <v>0</v>
      </c>
      <c r="L229" s="616" t="s">
        <v>503</v>
      </c>
      <c r="M229" s="377" t="s">
        <v>503</v>
      </c>
      <c r="N229" s="482" t="s">
        <v>503</v>
      </c>
      <c r="S229" s="22" t="s">
        <v>330</v>
      </c>
      <c r="T229" s="170" t="s">
        <v>331</v>
      </c>
      <c r="U229" s="4"/>
      <c r="V229" s="4"/>
      <c r="W229" s="4"/>
      <c r="X229" s="4"/>
      <c r="Y229" s="4"/>
      <c r="Z229" s="4"/>
      <c r="AA229" s="4"/>
      <c r="AB229" s="4"/>
      <c r="AC229" s="4"/>
      <c r="AD229" s="4"/>
      <c r="AH229" s="268"/>
    </row>
    <row r="230" spans="1:34" ht="18" customHeight="1">
      <c r="A230" s="160" t="s">
        <v>433</v>
      </c>
      <c r="B230" s="431" t="s">
        <v>332</v>
      </c>
      <c r="C230" s="34">
        <f>SUM(C231:C232)</f>
        <v>2247</v>
      </c>
      <c r="D230" s="35">
        <f>SUM(D231:D232)</f>
        <v>416</v>
      </c>
      <c r="E230" s="34">
        <f>SUM(E231:E232)</f>
        <v>106</v>
      </c>
      <c r="F230" s="286"/>
      <c r="G230" s="266"/>
      <c r="H230" s="36">
        <f>SUM(H231:H232)</f>
        <v>2165</v>
      </c>
      <c r="I230" s="426">
        <v>1152</v>
      </c>
      <c r="J230" s="324">
        <f>SUM(J231:J232)</f>
        <v>17</v>
      </c>
      <c r="K230" s="34">
        <f>SUM(K231:K232)</f>
        <v>1</v>
      </c>
      <c r="L230" s="36"/>
      <c r="M230" s="230">
        <f>SUM(M231:M232)</f>
        <v>15</v>
      </c>
      <c r="N230" s="566"/>
      <c r="S230" s="17" t="s">
        <v>433</v>
      </c>
      <c r="T230" s="39" t="s">
        <v>332</v>
      </c>
      <c r="U230" s="217">
        <f>C230</f>
        <v>2247</v>
      </c>
      <c r="V230" s="217">
        <f>D230</f>
        <v>416</v>
      </c>
      <c r="W230" s="217">
        <f>E230</f>
        <v>106</v>
      </c>
      <c r="X230" s="217"/>
      <c r="Y230" s="217"/>
      <c r="Z230" s="217">
        <f>H230</f>
        <v>2165</v>
      </c>
      <c r="AA230" s="217">
        <f>J230</f>
        <v>17</v>
      </c>
      <c r="AB230" s="217">
        <f>K230</f>
        <v>1</v>
      </c>
      <c r="AC230" s="217"/>
      <c r="AD230" s="217">
        <f>M230</f>
        <v>15</v>
      </c>
      <c r="AH230" s="268"/>
    </row>
    <row r="231" spans="1:34" ht="18" customHeight="1">
      <c r="A231" s="161" t="s">
        <v>434</v>
      </c>
      <c r="B231" s="394" t="s">
        <v>333</v>
      </c>
      <c r="C231" s="214">
        <v>2112</v>
      </c>
      <c r="D231" s="538">
        <v>387</v>
      </c>
      <c r="E231" s="212">
        <v>106</v>
      </c>
      <c r="F231" s="256">
        <v>10</v>
      </c>
      <c r="G231" s="272">
        <v>50</v>
      </c>
      <c r="H231" s="256">
        <v>1993</v>
      </c>
      <c r="I231" s="290" t="s">
        <v>500</v>
      </c>
      <c r="J231" s="274">
        <v>17</v>
      </c>
      <c r="K231" s="212">
        <v>1</v>
      </c>
      <c r="L231" s="223" t="s">
        <v>535</v>
      </c>
      <c r="M231" s="272">
        <v>15</v>
      </c>
      <c r="N231" s="397" t="s">
        <v>500</v>
      </c>
      <c r="S231" s="18" t="s">
        <v>434</v>
      </c>
      <c r="T231" s="40" t="s">
        <v>333</v>
      </c>
      <c r="U231" s="4"/>
      <c r="V231" s="4"/>
      <c r="W231" s="4"/>
      <c r="X231" s="4"/>
      <c r="Y231" s="4"/>
      <c r="Z231" s="4"/>
      <c r="AA231" s="4"/>
      <c r="AB231" s="4"/>
      <c r="AC231" s="4"/>
      <c r="AD231" s="4"/>
      <c r="AH231" s="268"/>
    </row>
    <row r="232" spans="1:34" ht="18" customHeight="1">
      <c r="A232" s="161" t="s">
        <v>435</v>
      </c>
      <c r="B232" s="149" t="s">
        <v>401</v>
      </c>
      <c r="C232" s="212">
        <v>135</v>
      </c>
      <c r="D232" s="538">
        <v>29</v>
      </c>
      <c r="E232" s="214" t="s">
        <v>500</v>
      </c>
      <c r="F232" s="95" t="s">
        <v>500</v>
      </c>
      <c r="G232" s="310" t="s">
        <v>500</v>
      </c>
      <c r="H232" s="223">
        <v>172</v>
      </c>
      <c r="I232" s="290" t="s">
        <v>500</v>
      </c>
      <c r="J232" s="284">
        <v>0</v>
      </c>
      <c r="K232" s="212">
        <v>0</v>
      </c>
      <c r="L232" s="616" t="s">
        <v>500</v>
      </c>
      <c r="M232" s="377" t="s">
        <v>500</v>
      </c>
      <c r="N232" s="397" t="s">
        <v>500</v>
      </c>
      <c r="S232" s="18" t="s">
        <v>435</v>
      </c>
      <c r="T232" s="16" t="s">
        <v>401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H232" s="268"/>
    </row>
    <row r="233" spans="1:34" s="1" customFormat="1" ht="18" customHeight="1">
      <c r="A233" s="163" t="s">
        <v>334</v>
      </c>
      <c r="B233" s="420" t="s">
        <v>335</v>
      </c>
      <c r="C233" s="258">
        <v>1990</v>
      </c>
      <c r="D233" s="567">
        <v>2781</v>
      </c>
      <c r="E233" s="249">
        <v>1502</v>
      </c>
      <c r="F233" s="340">
        <v>10</v>
      </c>
      <c r="G233" s="568" t="s">
        <v>500</v>
      </c>
      <c r="H233" s="304">
        <v>12522</v>
      </c>
      <c r="I233" s="539">
        <v>6650</v>
      </c>
      <c r="J233" s="357">
        <v>1255</v>
      </c>
      <c r="K233" s="249">
        <v>2</v>
      </c>
      <c r="L233" s="340" t="s">
        <v>538</v>
      </c>
      <c r="M233" s="342">
        <v>130</v>
      </c>
      <c r="N233" s="516" t="s">
        <v>503</v>
      </c>
      <c r="S233" s="17" t="s">
        <v>334</v>
      </c>
      <c r="T233" s="39" t="s">
        <v>335</v>
      </c>
      <c r="U233" s="217">
        <f t="shared" ref="U233:W235" si="9">C233</f>
        <v>1990</v>
      </c>
      <c r="V233" s="217">
        <f t="shared" si="9"/>
        <v>2781</v>
      </c>
      <c r="W233" s="217">
        <f t="shared" si="9"/>
        <v>1502</v>
      </c>
      <c r="X233" s="217"/>
      <c r="Y233" s="217"/>
      <c r="Z233" s="217">
        <f>H233</f>
        <v>12522</v>
      </c>
      <c r="AA233" s="217">
        <f t="shared" ref="AA233:AB235" si="10">J233</f>
        <v>1255</v>
      </c>
      <c r="AB233" s="217">
        <f t="shared" si="10"/>
        <v>2</v>
      </c>
      <c r="AC233" s="217"/>
      <c r="AD233" s="217">
        <f>M233</f>
        <v>130</v>
      </c>
      <c r="AH233" s="483"/>
    </row>
    <row r="234" spans="1:34" s="6" customFormat="1" ht="18" customHeight="1">
      <c r="A234" s="163" t="s">
        <v>336</v>
      </c>
      <c r="B234" s="455" t="s">
        <v>337</v>
      </c>
      <c r="C234" s="262">
        <v>1275</v>
      </c>
      <c r="D234" s="569">
        <v>941</v>
      </c>
      <c r="E234" s="262">
        <v>217</v>
      </c>
      <c r="F234" s="570">
        <v>20</v>
      </c>
      <c r="G234" s="120" t="s">
        <v>500</v>
      </c>
      <c r="H234" s="570">
        <v>4835</v>
      </c>
      <c r="I234" s="515">
        <v>2073</v>
      </c>
      <c r="J234" s="363">
        <v>129</v>
      </c>
      <c r="K234" s="262">
        <v>1</v>
      </c>
      <c r="L234" s="570" t="s">
        <v>557</v>
      </c>
      <c r="M234" s="80" t="s">
        <v>496</v>
      </c>
      <c r="N234" s="571" t="s">
        <v>500</v>
      </c>
      <c r="S234" s="17" t="s">
        <v>336</v>
      </c>
      <c r="T234" s="39" t="s">
        <v>337</v>
      </c>
      <c r="U234" s="217">
        <f t="shared" si="9"/>
        <v>1275</v>
      </c>
      <c r="V234" s="217">
        <f t="shared" si="9"/>
        <v>941</v>
      </c>
      <c r="W234" s="217">
        <f t="shared" si="9"/>
        <v>217</v>
      </c>
      <c r="X234" s="217"/>
      <c r="Y234" s="217"/>
      <c r="Z234" s="217">
        <f>H234</f>
        <v>4835</v>
      </c>
      <c r="AA234" s="217">
        <f t="shared" si="10"/>
        <v>129</v>
      </c>
      <c r="AB234" s="217">
        <f t="shared" si="10"/>
        <v>1</v>
      </c>
      <c r="AC234" s="217"/>
      <c r="AD234" s="217" t="str">
        <f>M234</f>
        <v>－</v>
      </c>
      <c r="AH234" s="411"/>
    </row>
    <row r="235" spans="1:34" s="6" customFormat="1" ht="18" customHeight="1">
      <c r="A235" s="572" t="s">
        <v>338</v>
      </c>
      <c r="B235" s="573" t="s">
        <v>339</v>
      </c>
      <c r="C235" s="224">
        <f>SUM(C236:C238)</f>
        <v>607</v>
      </c>
      <c r="D235" s="222">
        <f>SUM(D236:D238)</f>
        <v>724</v>
      </c>
      <c r="E235" s="224" t="s">
        <v>503</v>
      </c>
      <c r="F235" s="292"/>
      <c r="G235" s="574"/>
      <c r="H235" s="220">
        <f>SUM(H236:H238)</f>
        <v>214</v>
      </c>
      <c r="I235" s="575" t="s">
        <v>454</v>
      </c>
      <c r="J235" s="322">
        <f>SUM(J236:J238)</f>
        <v>0</v>
      </c>
      <c r="K235" s="224">
        <f>SUM(K236:K238)</f>
        <v>0</v>
      </c>
      <c r="L235" s="292" t="s">
        <v>558</v>
      </c>
      <c r="M235" s="576" t="s">
        <v>558</v>
      </c>
      <c r="N235" s="427" t="s">
        <v>500</v>
      </c>
      <c r="S235" s="17" t="s">
        <v>338</v>
      </c>
      <c r="T235" s="39" t="s">
        <v>339</v>
      </c>
      <c r="U235" s="217">
        <f t="shared" si="9"/>
        <v>607</v>
      </c>
      <c r="V235" s="217">
        <f t="shared" si="9"/>
        <v>724</v>
      </c>
      <c r="W235" s="217" t="str">
        <f t="shared" si="9"/>
        <v>／</v>
      </c>
      <c r="X235" s="217"/>
      <c r="Y235" s="217"/>
      <c r="Z235" s="217">
        <f>H235</f>
        <v>214</v>
      </c>
      <c r="AA235" s="217">
        <f t="shared" si="10"/>
        <v>0</v>
      </c>
      <c r="AB235" s="217">
        <f t="shared" si="10"/>
        <v>0</v>
      </c>
      <c r="AC235" s="217"/>
      <c r="AD235" s="217" t="str">
        <f>M235</f>
        <v>／</v>
      </c>
      <c r="AH235" s="411"/>
    </row>
    <row r="236" spans="1:34" ht="18" customHeight="1">
      <c r="A236" s="161" t="s">
        <v>340</v>
      </c>
      <c r="B236" s="394" t="s">
        <v>310</v>
      </c>
      <c r="C236" s="212">
        <v>388</v>
      </c>
      <c r="D236" s="538">
        <v>304</v>
      </c>
      <c r="E236" s="214" t="s">
        <v>500</v>
      </c>
      <c r="F236" s="95" t="s">
        <v>500</v>
      </c>
      <c r="G236" s="310" t="s">
        <v>500</v>
      </c>
      <c r="H236" s="256">
        <v>48</v>
      </c>
      <c r="I236" s="290" t="s">
        <v>503</v>
      </c>
      <c r="J236" s="284">
        <v>0</v>
      </c>
      <c r="K236" s="214">
        <v>0</v>
      </c>
      <c r="L236" s="223" t="s">
        <v>558</v>
      </c>
      <c r="M236" s="310" t="s">
        <v>503</v>
      </c>
      <c r="N236" s="397" t="s">
        <v>503</v>
      </c>
      <c r="S236" s="18" t="s">
        <v>340</v>
      </c>
      <c r="T236" s="40" t="s">
        <v>310</v>
      </c>
      <c r="U236" s="4"/>
      <c r="V236" s="4"/>
      <c r="W236" s="4"/>
      <c r="X236" s="4"/>
      <c r="Y236" s="4"/>
      <c r="Z236" s="4"/>
      <c r="AA236" s="4"/>
      <c r="AB236" s="4"/>
      <c r="AC236" s="4"/>
      <c r="AD236" s="4"/>
      <c r="AH236" s="268"/>
    </row>
    <row r="237" spans="1:34" ht="18" customHeight="1">
      <c r="A237" s="161" t="s">
        <v>341</v>
      </c>
      <c r="B237" s="394" t="s">
        <v>342</v>
      </c>
      <c r="C237" s="212">
        <v>99</v>
      </c>
      <c r="D237" s="538">
        <v>29</v>
      </c>
      <c r="E237" s="214" t="s">
        <v>500</v>
      </c>
      <c r="F237" s="95" t="s">
        <v>500</v>
      </c>
      <c r="G237" s="310" t="s">
        <v>500</v>
      </c>
      <c r="H237" s="256">
        <v>41</v>
      </c>
      <c r="I237" s="290" t="s">
        <v>503</v>
      </c>
      <c r="J237" s="284">
        <v>0</v>
      </c>
      <c r="K237" s="214">
        <v>0</v>
      </c>
      <c r="L237" s="223" t="s">
        <v>503</v>
      </c>
      <c r="M237" s="310" t="s">
        <v>503</v>
      </c>
      <c r="N237" s="397" t="s">
        <v>503</v>
      </c>
      <c r="S237" s="18" t="s">
        <v>341</v>
      </c>
      <c r="T237" s="40" t="s">
        <v>342</v>
      </c>
      <c r="U237" s="4"/>
      <c r="V237" s="4"/>
      <c r="W237" s="4"/>
      <c r="X237" s="4"/>
      <c r="Y237" s="4"/>
      <c r="Z237" s="4"/>
      <c r="AA237" s="4"/>
      <c r="AB237" s="4"/>
      <c r="AC237" s="4"/>
      <c r="AD237" s="4"/>
      <c r="AH237" s="268"/>
    </row>
    <row r="238" spans="1:34" s="1" customFormat="1" ht="18" customHeight="1">
      <c r="A238" s="161" t="s">
        <v>343</v>
      </c>
      <c r="B238" s="394" t="s">
        <v>344</v>
      </c>
      <c r="C238" s="212">
        <v>120</v>
      </c>
      <c r="D238" s="538">
        <v>391</v>
      </c>
      <c r="E238" s="214" t="s">
        <v>500</v>
      </c>
      <c r="F238" s="95" t="s">
        <v>500</v>
      </c>
      <c r="G238" s="310" t="s">
        <v>500</v>
      </c>
      <c r="H238" s="256">
        <v>125</v>
      </c>
      <c r="I238" s="290" t="s">
        <v>503</v>
      </c>
      <c r="J238" s="274">
        <v>0</v>
      </c>
      <c r="K238" s="212">
        <v>0</v>
      </c>
      <c r="L238" s="223" t="s">
        <v>503</v>
      </c>
      <c r="M238" s="310" t="s">
        <v>503</v>
      </c>
      <c r="N238" s="397" t="s">
        <v>503</v>
      </c>
      <c r="S238" s="18" t="s">
        <v>343</v>
      </c>
      <c r="T238" s="40" t="s">
        <v>344</v>
      </c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H238" s="483"/>
    </row>
    <row r="239" spans="1:34" s="6" customFormat="1" ht="18" customHeight="1">
      <c r="A239" s="163" t="s">
        <v>345</v>
      </c>
      <c r="B239" s="455" t="s">
        <v>346</v>
      </c>
      <c r="C239" s="70">
        <v>1273</v>
      </c>
      <c r="D239" s="72">
        <v>1113</v>
      </c>
      <c r="E239" s="70">
        <v>641</v>
      </c>
      <c r="F239" s="71">
        <v>10</v>
      </c>
      <c r="G239" s="75">
        <v>50</v>
      </c>
      <c r="H239" s="71">
        <v>5199</v>
      </c>
      <c r="I239" s="77">
        <v>2760</v>
      </c>
      <c r="J239" s="74">
        <v>1078</v>
      </c>
      <c r="K239" s="237">
        <v>0</v>
      </c>
      <c r="L239" s="577" t="s">
        <v>503</v>
      </c>
      <c r="M239" s="120" t="s">
        <v>503</v>
      </c>
      <c r="N239" s="571" t="s">
        <v>503</v>
      </c>
      <c r="S239" s="17" t="s">
        <v>345</v>
      </c>
      <c r="T239" s="39" t="s">
        <v>346</v>
      </c>
      <c r="U239" s="217">
        <f t="shared" ref="U239:W241" si="11">C239</f>
        <v>1273</v>
      </c>
      <c r="V239" s="217">
        <f t="shared" si="11"/>
        <v>1113</v>
      </c>
      <c r="W239" s="217">
        <f t="shared" si="11"/>
        <v>641</v>
      </c>
      <c r="X239" s="217"/>
      <c r="Y239" s="217"/>
      <c r="Z239" s="217">
        <f>H239</f>
        <v>5199</v>
      </c>
      <c r="AA239" s="217">
        <f t="shared" ref="AA239:AB241" si="12">J239</f>
        <v>1078</v>
      </c>
      <c r="AB239" s="217">
        <f t="shared" si="12"/>
        <v>0</v>
      </c>
      <c r="AC239" s="217"/>
      <c r="AD239" s="217" t="str">
        <f>M239</f>
        <v>／</v>
      </c>
      <c r="AH239" s="411"/>
    </row>
    <row r="240" spans="1:34" s="6" customFormat="1" ht="18" customHeight="1">
      <c r="A240" s="163" t="s">
        <v>347</v>
      </c>
      <c r="B240" s="420" t="s">
        <v>348</v>
      </c>
      <c r="C240" s="70">
        <v>405</v>
      </c>
      <c r="D240" s="72">
        <v>1103</v>
      </c>
      <c r="E240" s="70">
        <v>445</v>
      </c>
      <c r="F240" s="71">
        <v>10</v>
      </c>
      <c r="G240" s="82" t="s">
        <v>503</v>
      </c>
      <c r="H240" s="71">
        <v>7149</v>
      </c>
      <c r="I240" s="83">
        <v>3436</v>
      </c>
      <c r="J240" s="74">
        <v>2</v>
      </c>
      <c r="K240" s="249">
        <v>1</v>
      </c>
      <c r="L240" s="578" t="s">
        <v>559</v>
      </c>
      <c r="M240" s="342">
        <v>1</v>
      </c>
      <c r="N240" s="516" t="s">
        <v>503</v>
      </c>
      <c r="S240" s="17" t="s">
        <v>347</v>
      </c>
      <c r="T240" s="39" t="s">
        <v>348</v>
      </c>
      <c r="U240" s="217">
        <f t="shared" si="11"/>
        <v>405</v>
      </c>
      <c r="V240" s="217">
        <f t="shared" si="11"/>
        <v>1103</v>
      </c>
      <c r="W240" s="217">
        <f t="shared" si="11"/>
        <v>445</v>
      </c>
      <c r="X240" s="217"/>
      <c r="Y240" s="217"/>
      <c r="Z240" s="217">
        <f>H240</f>
        <v>7149</v>
      </c>
      <c r="AA240" s="217">
        <f t="shared" si="12"/>
        <v>2</v>
      </c>
      <c r="AB240" s="217">
        <f t="shared" si="12"/>
        <v>1</v>
      </c>
      <c r="AC240" s="217"/>
      <c r="AD240" s="217">
        <f>M240</f>
        <v>1</v>
      </c>
      <c r="AH240" s="411"/>
    </row>
    <row r="241" spans="1:34" s="1" customFormat="1" ht="18" customHeight="1">
      <c r="A241" s="163" t="s">
        <v>436</v>
      </c>
      <c r="B241" s="420" t="s">
        <v>349</v>
      </c>
      <c r="C241" s="34">
        <f>SUM(C242:C247)</f>
        <v>2162</v>
      </c>
      <c r="D241" s="35">
        <f>SUM(D242:D247)</f>
        <v>1590</v>
      </c>
      <c r="E241" s="34">
        <f>SUM(E242:E247)</f>
        <v>1796</v>
      </c>
      <c r="F241" s="291">
        <v>10</v>
      </c>
      <c r="G241" s="229">
        <v>50</v>
      </c>
      <c r="H241" s="361">
        <f>SUM(H242:H247)</f>
        <v>19589</v>
      </c>
      <c r="I241" s="579" t="s">
        <v>454</v>
      </c>
      <c r="J241" s="360">
        <f>J242</f>
        <v>5384</v>
      </c>
      <c r="K241" s="34">
        <f>SUM(K242:K247)</f>
        <v>3</v>
      </c>
      <c r="L241" s="580" t="s">
        <v>533</v>
      </c>
      <c r="M241" s="229">
        <f>SUM(M242:M247)</f>
        <v>826</v>
      </c>
      <c r="N241" s="581"/>
      <c r="S241" s="17" t="s">
        <v>436</v>
      </c>
      <c r="T241" s="39" t="s">
        <v>349</v>
      </c>
      <c r="U241" s="217">
        <f t="shared" si="11"/>
        <v>2162</v>
      </c>
      <c r="V241" s="217">
        <f t="shared" si="11"/>
        <v>1590</v>
      </c>
      <c r="W241" s="217">
        <f t="shared" si="11"/>
        <v>1796</v>
      </c>
      <c r="X241" s="217"/>
      <c r="Y241" s="217"/>
      <c r="Z241" s="217">
        <f>H241</f>
        <v>19589</v>
      </c>
      <c r="AA241" s="217">
        <f t="shared" si="12"/>
        <v>5384</v>
      </c>
      <c r="AB241" s="217">
        <f t="shared" si="12"/>
        <v>3</v>
      </c>
      <c r="AC241" s="217"/>
      <c r="AD241" s="217">
        <f>M241</f>
        <v>826</v>
      </c>
      <c r="AH241" s="483"/>
    </row>
    <row r="242" spans="1:34" ht="18" customHeight="1">
      <c r="A242" s="18" t="s">
        <v>437</v>
      </c>
      <c r="B242" s="174" t="s">
        <v>350</v>
      </c>
      <c r="C242" s="63">
        <v>2162</v>
      </c>
      <c r="D242" s="93">
        <v>1590</v>
      </c>
      <c r="E242" s="63">
        <v>1796</v>
      </c>
      <c r="F242" s="65">
        <v>10</v>
      </c>
      <c r="G242" s="64">
        <v>50</v>
      </c>
      <c r="H242" s="65">
        <v>16905</v>
      </c>
      <c r="I242" s="69">
        <v>12781</v>
      </c>
      <c r="J242" s="62">
        <v>5384</v>
      </c>
      <c r="K242" s="57">
        <v>3</v>
      </c>
      <c r="L242" s="65" t="s">
        <v>533</v>
      </c>
      <c r="M242" s="64">
        <v>826</v>
      </c>
      <c r="N242" s="482" t="s">
        <v>500</v>
      </c>
      <c r="S242" s="18" t="s">
        <v>437</v>
      </c>
      <c r="T242" s="40" t="s">
        <v>350</v>
      </c>
      <c r="U242" s="4"/>
      <c r="V242" s="4"/>
      <c r="W242" s="4"/>
      <c r="X242" s="4"/>
      <c r="Y242" s="4"/>
      <c r="Z242" s="4"/>
      <c r="AA242" s="4"/>
      <c r="AB242" s="4"/>
      <c r="AC242" s="4"/>
      <c r="AD242" s="4"/>
      <c r="AH242" s="268"/>
    </row>
    <row r="243" spans="1:34" s="1" customFormat="1" ht="18" customHeight="1">
      <c r="A243" s="18" t="s">
        <v>438</v>
      </c>
      <c r="B243" s="174" t="s">
        <v>561</v>
      </c>
      <c r="C243" s="717" t="s">
        <v>560</v>
      </c>
      <c r="D243" s="718"/>
      <c r="E243" s="63" t="s">
        <v>500</v>
      </c>
      <c r="F243" s="119" t="s">
        <v>500</v>
      </c>
      <c r="G243" s="64" t="s">
        <v>500</v>
      </c>
      <c r="H243" s="65">
        <v>464</v>
      </c>
      <c r="I243" s="61" t="s">
        <v>500</v>
      </c>
      <c r="J243" s="62" t="s">
        <v>496</v>
      </c>
      <c r="K243" s="58">
        <v>0</v>
      </c>
      <c r="L243" s="66" t="s">
        <v>500</v>
      </c>
      <c r="M243" s="64" t="s">
        <v>500</v>
      </c>
      <c r="N243" s="482" t="s">
        <v>500</v>
      </c>
      <c r="S243" s="18" t="s">
        <v>438</v>
      </c>
      <c r="T243" s="40" t="s">
        <v>310</v>
      </c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H243" s="483"/>
    </row>
    <row r="244" spans="1:34" s="1" customFormat="1" ht="18" customHeight="1">
      <c r="A244" s="18" t="s">
        <v>439</v>
      </c>
      <c r="B244" s="174" t="s">
        <v>351</v>
      </c>
      <c r="C244" s="717" t="s">
        <v>560</v>
      </c>
      <c r="D244" s="718"/>
      <c r="E244" s="63" t="s">
        <v>500</v>
      </c>
      <c r="F244" s="119" t="s">
        <v>500</v>
      </c>
      <c r="G244" s="64" t="s">
        <v>500</v>
      </c>
      <c r="H244" s="65">
        <v>218</v>
      </c>
      <c r="I244" s="61" t="s">
        <v>500</v>
      </c>
      <c r="J244" s="62" t="s">
        <v>496</v>
      </c>
      <c r="K244" s="58">
        <v>0</v>
      </c>
      <c r="L244" s="66" t="s">
        <v>500</v>
      </c>
      <c r="M244" s="64" t="s">
        <v>500</v>
      </c>
      <c r="N244" s="482" t="s">
        <v>500</v>
      </c>
      <c r="S244" s="18" t="s">
        <v>439</v>
      </c>
      <c r="T244" s="40" t="s">
        <v>351</v>
      </c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H244" s="483"/>
    </row>
    <row r="245" spans="1:34" s="1" customFormat="1" ht="18" customHeight="1">
      <c r="A245" s="18" t="s">
        <v>440</v>
      </c>
      <c r="B245" s="174" t="s">
        <v>155</v>
      </c>
      <c r="C245" s="717" t="s">
        <v>560</v>
      </c>
      <c r="D245" s="718"/>
      <c r="E245" s="63" t="s">
        <v>500</v>
      </c>
      <c r="F245" s="119" t="s">
        <v>500</v>
      </c>
      <c r="G245" s="64" t="s">
        <v>500</v>
      </c>
      <c r="H245" s="65">
        <v>121</v>
      </c>
      <c r="I245" s="61" t="s">
        <v>500</v>
      </c>
      <c r="J245" s="62" t="s">
        <v>496</v>
      </c>
      <c r="K245" s="58">
        <v>0</v>
      </c>
      <c r="L245" s="66" t="s">
        <v>500</v>
      </c>
      <c r="M245" s="64" t="s">
        <v>500</v>
      </c>
      <c r="N245" s="482" t="s">
        <v>500</v>
      </c>
      <c r="S245" s="18" t="s">
        <v>440</v>
      </c>
      <c r="T245" s="40" t="s">
        <v>155</v>
      </c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H245" s="483"/>
    </row>
    <row r="246" spans="1:34" s="1" customFormat="1" ht="18" customHeight="1">
      <c r="A246" s="18" t="s">
        <v>441</v>
      </c>
      <c r="B246" s="174" t="s">
        <v>352</v>
      </c>
      <c r="C246" s="717" t="s">
        <v>560</v>
      </c>
      <c r="D246" s="718"/>
      <c r="E246" s="63" t="s">
        <v>500</v>
      </c>
      <c r="F246" s="119" t="s">
        <v>500</v>
      </c>
      <c r="G246" s="64" t="s">
        <v>500</v>
      </c>
      <c r="H246" s="65">
        <v>231</v>
      </c>
      <c r="I246" s="61" t="s">
        <v>500</v>
      </c>
      <c r="J246" s="62" t="s">
        <v>496</v>
      </c>
      <c r="K246" s="58">
        <v>0</v>
      </c>
      <c r="L246" s="66" t="s">
        <v>500</v>
      </c>
      <c r="M246" s="64" t="s">
        <v>500</v>
      </c>
      <c r="N246" s="482" t="s">
        <v>500</v>
      </c>
      <c r="S246" s="18" t="s">
        <v>441</v>
      </c>
      <c r="T246" s="40" t="s">
        <v>352</v>
      </c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H246" s="483"/>
    </row>
    <row r="247" spans="1:34" ht="18" customHeight="1">
      <c r="A247" s="18" t="s">
        <v>442</v>
      </c>
      <c r="B247" s="174" t="s">
        <v>157</v>
      </c>
      <c r="C247" s="717" t="s">
        <v>560</v>
      </c>
      <c r="D247" s="718"/>
      <c r="E247" s="63" t="s">
        <v>500</v>
      </c>
      <c r="F247" s="119" t="s">
        <v>500</v>
      </c>
      <c r="G247" s="64" t="s">
        <v>500</v>
      </c>
      <c r="H247" s="99">
        <v>1650</v>
      </c>
      <c r="I247" s="61" t="s">
        <v>500</v>
      </c>
      <c r="J247" s="62" t="s">
        <v>496</v>
      </c>
      <c r="K247" s="90">
        <v>0</v>
      </c>
      <c r="L247" s="66" t="s">
        <v>500</v>
      </c>
      <c r="M247" s="64" t="s">
        <v>500</v>
      </c>
      <c r="N247" s="482" t="s">
        <v>500</v>
      </c>
      <c r="S247" s="18" t="s">
        <v>442</v>
      </c>
      <c r="T247" s="40" t="s">
        <v>157</v>
      </c>
      <c r="U247" s="4"/>
      <c r="V247" s="4"/>
      <c r="W247" s="4"/>
      <c r="X247" s="4"/>
      <c r="Y247" s="4"/>
      <c r="Z247" s="4"/>
      <c r="AA247" s="4"/>
      <c r="AB247" s="4"/>
      <c r="AC247" s="4"/>
      <c r="AD247" s="4"/>
      <c r="AH247" s="268"/>
    </row>
    <row r="248" spans="1:34" s="6" customFormat="1" ht="18" customHeight="1">
      <c r="A248" s="163" t="s">
        <v>353</v>
      </c>
      <c r="B248" s="582" t="s">
        <v>354</v>
      </c>
      <c r="C248" s="254">
        <f>SUM(C249:C250)</f>
        <v>510</v>
      </c>
      <c r="D248" s="583">
        <f>SUM(D249:D250)</f>
        <v>991</v>
      </c>
      <c r="E248" s="254">
        <f>SUM(E249:E250)</f>
        <v>548</v>
      </c>
      <c r="F248" s="584"/>
      <c r="G248" s="230"/>
      <c r="H248" s="585">
        <f>SUM(H249:H250)</f>
        <v>2731</v>
      </c>
      <c r="I248" s="586">
        <f>SUM(I249:I250)</f>
        <v>1040</v>
      </c>
      <c r="J248" s="362"/>
      <c r="K248" s="260">
        <v>0</v>
      </c>
      <c r="L248" s="480" t="s">
        <v>503</v>
      </c>
      <c r="M248" s="481" t="s">
        <v>503</v>
      </c>
      <c r="N248" s="587"/>
      <c r="S248" s="17" t="s">
        <v>353</v>
      </c>
      <c r="T248" s="39" t="s">
        <v>354</v>
      </c>
      <c r="U248" s="217">
        <f>C248</f>
        <v>510</v>
      </c>
      <c r="V248" s="217">
        <f>D248</f>
        <v>991</v>
      </c>
      <c r="W248" s="217">
        <f>E248</f>
        <v>548</v>
      </c>
      <c r="X248" s="217"/>
      <c r="Y248" s="217"/>
      <c r="Z248" s="217">
        <f>H248</f>
        <v>2731</v>
      </c>
      <c r="AA248" s="217">
        <f>J248</f>
        <v>0</v>
      </c>
      <c r="AB248" s="217">
        <f>K248</f>
        <v>0</v>
      </c>
      <c r="AC248" s="217"/>
      <c r="AD248" s="217" t="str">
        <f>M248</f>
        <v>／</v>
      </c>
      <c r="AH248" s="411"/>
    </row>
    <row r="249" spans="1:34" ht="18" customHeight="1">
      <c r="A249" s="18" t="s">
        <v>355</v>
      </c>
      <c r="B249" s="40" t="s">
        <v>356</v>
      </c>
      <c r="C249" s="57">
        <v>370</v>
      </c>
      <c r="D249" s="88">
        <v>574</v>
      </c>
      <c r="E249" s="63">
        <v>548</v>
      </c>
      <c r="F249" s="65">
        <v>11</v>
      </c>
      <c r="G249" s="64" t="s">
        <v>500</v>
      </c>
      <c r="H249" s="60">
        <v>1967</v>
      </c>
      <c r="I249" s="59">
        <v>1040</v>
      </c>
      <c r="J249" s="62" t="s">
        <v>496</v>
      </c>
      <c r="K249" s="371">
        <v>0</v>
      </c>
      <c r="L249" s="295" t="s">
        <v>500</v>
      </c>
      <c r="M249" s="442" t="s">
        <v>500</v>
      </c>
      <c r="N249" s="588" t="s">
        <v>500</v>
      </c>
      <c r="S249" s="18" t="s">
        <v>355</v>
      </c>
      <c r="T249" s="40" t="s">
        <v>356</v>
      </c>
      <c r="U249" s="4"/>
      <c r="V249" s="4"/>
      <c r="W249" s="4"/>
      <c r="X249" s="4"/>
      <c r="Y249" s="4"/>
      <c r="Z249" s="4"/>
      <c r="AA249" s="4"/>
      <c r="AB249" s="4"/>
      <c r="AC249" s="4"/>
      <c r="AD249" s="4"/>
      <c r="AH249" s="268"/>
    </row>
    <row r="250" spans="1:34" ht="18" customHeight="1">
      <c r="A250" s="18" t="s">
        <v>357</v>
      </c>
      <c r="B250" s="40" t="s">
        <v>358</v>
      </c>
      <c r="C250" s="57">
        <v>140</v>
      </c>
      <c r="D250" s="88">
        <v>417</v>
      </c>
      <c r="E250" s="63" t="s">
        <v>500</v>
      </c>
      <c r="F250" s="119" t="s">
        <v>500</v>
      </c>
      <c r="G250" s="64" t="s">
        <v>500</v>
      </c>
      <c r="H250" s="60">
        <v>764</v>
      </c>
      <c r="I250" s="61" t="s">
        <v>500</v>
      </c>
      <c r="J250" s="62" t="s">
        <v>496</v>
      </c>
      <c r="K250" s="371">
        <v>0</v>
      </c>
      <c r="L250" s="295" t="s">
        <v>500</v>
      </c>
      <c r="M250" s="310" t="s">
        <v>500</v>
      </c>
      <c r="N250" s="588" t="s">
        <v>500</v>
      </c>
      <c r="S250" s="18" t="s">
        <v>357</v>
      </c>
      <c r="T250" s="40" t="s">
        <v>358</v>
      </c>
      <c r="U250" s="4"/>
      <c r="V250" s="4"/>
      <c r="W250" s="4"/>
      <c r="X250" s="4"/>
      <c r="Y250" s="4"/>
      <c r="Z250" s="4"/>
      <c r="AA250" s="4"/>
      <c r="AB250" s="4"/>
      <c r="AC250" s="4"/>
      <c r="AD250" s="4"/>
      <c r="AH250" s="268"/>
    </row>
    <row r="251" spans="1:34" s="14" customFormat="1" ht="18" customHeight="1">
      <c r="A251" s="165" t="s">
        <v>402</v>
      </c>
      <c r="B251" s="497" t="s">
        <v>495</v>
      </c>
      <c r="C251" s="264">
        <v>0</v>
      </c>
      <c r="D251" s="589">
        <v>31</v>
      </c>
      <c r="E251" s="261" t="s">
        <v>500</v>
      </c>
      <c r="F251" s="590" t="s">
        <v>500</v>
      </c>
      <c r="G251" s="591" t="s">
        <v>500</v>
      </c>
      <c r="H251" s="306">
        <v>72</v>
      </c>
      <c r="I251" s="654" t="s">
        <v>500</v>
      </c>
      <c r="J251" s="592">
        <v>0</v>
      </c>
      <c r="K251" s="261">
        <v>0</v>
      </c>
      <c r="L251" s="593" t="s">
        <v>503</v>
      </c>
      <c r="M251" s="594" t="s">
        <v>503</v>
      </c>
      <c r="N251" s="595" t="s">
        <v>500</v>
      </c>
      <c r="S251" s="191" t="s">
        <v>402</v>
      </c>
      <c r="T251" s="486" t="s">
        <v>495</v>
      </c>
      <c r="U251" s="247">
        <f t="shared" ref="U251:W255" si="13">C251</f>
        <v>0</v>
      </c>
      <c r="V251" s="247">
        <f t="shared" si="13"/>
        <v>31</v>
      </c>
      <c r="W251" s="247" t="str">
        <f t="shared" si="13"/>
        <v>／</v>
      </c>
      <c r="X251" s="247"/>
      <c r="Y251" s="247"/>
      <c r="Z251" s="247">
        <f>H251</f>
        <v>72</v>
      </c>
      <c r="AA251" s="247">
        <f t="shared" ref="AA251:AB252" si="14">J251</f>
        <v>0</v>
      </c>
      <c r="AB251" s="247">
        <f t="shared" si="14"/>
        <v>0</v>
      </c>
      <c r="AC251" s="247"/>
      <c r="AD251" s="247" t="str">
        <f>M251</f>
        <v>／</v>
      </c>
      <c r="AH251" s="487"/>
    </row>
    <row r="252" spans="1:34" s="6" customFormat="1" ht="18" customHeight="1">
      <c r="A252" s="163" t="s">
        <v>443</v>
      </c>
      <c r="B252" s="455" t="s">
        <v>359</v>
      </c>
      <c r="C252" s="70">
        <v>233</v>
      </c>
      <c r="D252" s="72">
        <v>417</v>
      </c>
      <c r="E252" s="73">
        <v>153</v>
      </c>
      <c r="F252" s="76">
        <v>10</v>
      </c>
      <c r="G252" s="120" t="s">
        <v>500</v>
      </c>
      <c r="H252" s="71">
        <v>3223</v>
      </c>
      <c r="I252" s="137">
        <v>2101</v>
      </c>
      <c r="J252" s="138" t="s">
        <v>496</v>
      </c>
      <c r="K252" s="73">
        <v>3</v>
      </c>
      <c r="L252" s="139" t="s">
        <v>537</v>
      </c>
      <c r="M252" s="140">
        <v>27</v>
      </c>
      <c r="N252" s="571" t="s">
        <v>500</v>
      </c>
      <c r="S252" s="17" t="s">
        <v>443</v>
      </c>
      <c r="T252" s="39" t="s">
        <v>359</v>
      </c>
      <c r="U252" s="217">
        <f t="shared" si="13"/>
        <v>233</v>
      </c>
      <c r="V252" s="217">
        <f t="shared" si="13"/>
        <v>417</v>
      </c>
      <c r="W252" s="217">
        <f t="shared" si="13"/>
        <v>153</v>
      </c>
      <c r="X252" s="217"/>
      <c r="Y252" s="217"/>
      <c r="Z252" s="217">
        <f>H252</f>
        <v>3223</v>
      </c>
      <c r="AA252" s="217" t="str">
        <f t="shared" si="14"/>
        <v>－</v>
      </c>
      <c r="AB252" s="217">
        <f t="shared" si="14"/>
        <v>3</v>
      </c>
      <c r="AC252" s="217"/>
      <c r="AD252" s="217">
        <f>M252</f>
        <v>27</v>
      </c>
      <c r="AH252" s="411"/>
    </row>
    <row r="253" spans="1:34" s="6" customFormat="1" ht="18" customHeight="1">
      <c r="A253" s="163" t="s">
        <v>444</v>
      </c>
      <c r="B253" s="420" t="s">
        <v>360</v>
      </c>
      <c r="C253" s="55">
        <v>431</v>
      </c>
      <c r="D253" s="567">
        <v>1358</v>
      </c>
      <c r="E253" s="237">
        <v>225</v>
      </c>
      <c r="F253" s="340">
        <v>10</v>
      </c>
      <c r="G253" s="342">
        <v>50</v>
      </c>
      <c r="H253" s="304">
        <v>5448</v>
      </c>
      <c r="I253" s="596">
        <v>3636</v>
      </c>
      <c r="J253" s="305">
        <v>33</v>
      </c>
      <c r="K253" s="55">
        <v>0</v>
      </c>
      <c r="L253" s="593" t="s">
        <v>500</v>
      </c>
      <c r="M253" s="594" t="s">
        <v>500</v>
      </c>
      <c r="N253" s="516" t="s">
        <v>500</v>
      </c>
      <c r="S253" s="17" t="s">
        <v>444</v>
      </c>
      <c r="T253" s="39" t="s">
        <v>360</v>
      </c>
      <c r="U253" s="217">
        <f t="shared" si="13"/>
        <v>431</v>
      </c>
      <c r="V253" s="217">
        <f t="shared" si="13"/>
        <v>1358</v>
      </c>
      <c r="W253" s="217">
        <f t="shared" si="13"/>
        <v>225</v>
      </c>
      <c r="X253" s="217"/>
      <c r="Y253" s="217"/>
      <c r="Z253" s="217">
        <f>H253</f>
        <v>5448</v>
      </c>
      <c r="AA253" s="217">
        <f>J253</f>
        <v>33</v>
      </c>
      <c r="AB253" s="217">
        <f>K253</f>
        <v>0</v>
      </c>
      <c r="AC253" s="217"/>
      <c r="AD253" s="217" t="str">
        <f>M253</f>
        <v>／</v>
      </c>
      <c r="AH253" s="411"/>
    </row>
    <row r="254" spans="1:34" s="6" customFormat="1" ht="18" customHeight="1">
      <c r="A254" s="163" t="s">
        <v>403</v>
      </c>
      <c r="B254" s="455" t="s">
        <v>404</v>
      </c>
      <c r="C254" s="262">
        <v>0</v>
      </c>
      <c r="D254" s="569">
        <v>0</v>
      </c>
      <c r="E254" s="597" t="s">
        <v>500</v>
      </c>
      <c r="F254" s="598" t="s">
        <v>500</v>
      </c>
      <c r="G254" s="120" t="s">
        <v>500</v>
      </c>
      <c r="H254" s="599">
        <v>3</v>
      </c>
      <c r="I254" s="655" t="s">
        <v>500</v>
      </c>
      <c r="J254" s="363">
        <v>0</v>
      </c>
      <c r="K254" s="262">
        <v>0</v>
      </c>
      <c r="L254" s="593" t="s">
        <v>500</v>
      </c>
      <c r="M254" s="594" t="s">
        <v>500</v>
      </c>
      <c r="N254" s="571" t="s">
        <v>500</v>
      </c>
      <c r="S254" s="17" t="s">
        <v>403</v>
      </c>
      <c r="T254" s="39" t="s">
        <v>404</v>
      </c>
      <c r="U254" s="217">
        <f t="shared" si="13"/>
        <v>0</v>
      </c>
      <c r="V254" s="217">
        <f t="shared" si="13"/>
        <v>0</v>
      </c>
      <c r="W254" s="217" t="str">
        <f t="shared" si="13"/>
        <v>／</v>
      </c>
      <c r="X254" s="217"/>
      <c r="Y254" s="217"/>
      <c r="Z254" s="217">
        <f>H254</f>
        <v>3</v>
      </c>
      <c r="AA254" s="217">
        <f t="shared" ref="AA254:AB255" si="15">J254</f>
        <v>0</v>
      </c>
      <c r="AB254" s="217">
        <f t="shared" si="15"/>
        <v>0</v>
      </c>
      <c r="AC254" s="217"/>
      <c r="AD254" s="217" t="str">
        <f>M254</f>
        <v>／</v>
      </c>
      <c r="AH254" s="411"/>
    </row>
    <row r="255" spans="1:34" s="6" customFormat="1" ht="18" customHeight="1">
      <c r="A255" s="163" t="s">
        <v>445</v>
      </c>
      <c r="B255" s="455" t="s">
        <v>361</v>
      </c>
      <c r="C255" s="34">
        <f>SUM(C256:C257)</f>
        <v>0</v>
      </c>
      <c r="D255" s="35">
        <f>SUM(D256:D257)</f>
        <v>355</v>
      </c>
      <c r="E255" s="34" t="s">
        <v>500</v>
      </c>
      <c r="F255" s="361"/>
      <c r="G255" s="136"/>
      <c r="H255" s="361">
        <f>SUM(H256:H257)</f>
        <v>1323</v>
      </c>
      <c r="I255" s="600">
        <f>SUM(I256:I257)</f>
        <v>488</v>
      </c>
      <c r="J255" s="360" t="s">
        <v>496</v>
      </c>
      <c r="K255" s="34">
        <f>SUM(K256:K257)</f>
        <v>0</v>
      </c>
      <c r="L255" s="480" t="s">
        <v>503</v>
      </c>
      <c r="M255" s="481" t="s">
        <v>503</v>
      </c>
      <c r="N255" s="601"/>
      <c r="S255" s="17" t="s">
        <v>445</v>
      </c>
      <c r="T255" s="39" t="s">
        <v>361</v>
      </c>
      <c r="U255" s="217">
        <f t="shared" si="13"/>
        <v>0</v>
      </c>
      <c r="V255" s="217">
        <f t="shared" si="13"/>
        <v>355</v>
      </c>
      <c r="W255" s="217" t="str">
        <f t="shared" si="13"/>
        <v>／</v>
      </c>
      <c r="X255" s="217"/>
      <c r="Y255" s="217"/>
      <c r="Z255" s="217">
        <f>H255</f>
        <v>1323</v>
      </c>
      <c r="AA255" s="217" t="str">
        <f t="shared" si="15"/>
        <v>－</v>
      </c>
      <c r="AB255" s="217">
        <f t="shared" si="15"/>
        <v>0</v>
      </c>
      <c r="AC255" s="217"/>
      <c r="AD255" s="217" t="str">
        <f>M255</f>
        <v>／</v>
      </c>
      <c r="AH255" s="411"/>
    </row>
    <row r="256" spans="1:34" s="6" customFormat="1" ht="18" customHeight="1">
      <c r="A256" s="18" t="s">
        <v>446</v>
      </c>
      <c r="B256" s="152" t="s">
        <v>310</v>
      </c>
      <c r="C256" s="212">
        <v>0</v>
      </c>
      <c r="D256" s="88">
        <v>355</v>
      </c>
      <c r="E256" s="63" t="s">
        <v>500</v>
      </c>
      <c r="F256" s="119" t="s">
        <v>500</v>
      </c>
      <c r="G256" s="64" t="s">
        <v>500</v>
      </c>
      <c r="H256" s="65">
        <v>860</v>
      </c>
      <c r="I256" s="61">
        <v>281</v>
      </c>
      <c r="J256" s="334" t="s">
        <v>496</v>
      </c>
      <c r="K256" s="214">
        <v>0</v>
      </c>
      <c r="L256" s="616" t="s">
        <v>503</v>
      </c>
      <c r="M256" s="377" t="s">
        <v>503</v>
      </c>
      <c r="N256" s="482" t="s">
        <v>500</v>
      </c>
      <c r="S256" s="18" t="s">
        <v>446</v>
      </c>
      <c r="T256" s="40" t="s">
        <v>310</v>
      </c>
      <c r="U256" s="225"/>
      <c r="V256" s="225"/>
      <c r="W256" s="225"/>
      <c r="X256" s="225"/>
      <c r="Y256" s="225"/>
      <c r="Z256" s="225"/>
      <c r="AA256" s="225"/>
      <c r="AB256" s="225"/>
      <c r="AC256" s="225"/>
      <c r="AD256" s="225"/>
      <c r="AH256" s="411"/>
    </row>
    <row r="257" spans="1:64" s="6" customFormat="1" ht="18" customHeight="1">
      <c r="A257" s="164" t="s">
        <v>447</v>
      </c>
      <c r="B257" s="602" t="s">
        <v>362</v>
      </c>
      <c r="C257" s="212">
        <v>0</v>
      </c>
      <c r="D257" s="88">
        <v>0</v>
      </c>
      <c r="E257" s="63" t="s">
        <v>500</v>
      </c>
      <c r="F257" s="119" t="s">
        <v>500</v>
      </c>
      <c r="G257" s="64" t="s">
        <v>500</v>
      </c>
      <c r="H257" s="65">
        <v>463</v>
      </c>
      <c r="I257" s="61">
        <v>207</v>
      </c>
      <c r="J257" s="334" t="s">
        <v>496</v>
      </c>
      <c r="K257" s="214">
        <v>0</v>
      </c>
      <c r="L257" s="616" t="s">
        <v>503</v>
      </c>
      <c r="M257" s="377" t="s">
        <v>503</v>
      </c>
      <c r="N257" s="482" t="s">
        <v>500</v>
      </c>
      <c r="S257" s="164" t="s">
        <v>447</v>
      </c>
      <c r="T257" s="603" t="s">
        <v>362</v>
      </c>
      <c r="U257" s="225"/>
      <c r="V257" s="225"/>
      <c r="W257" s="225"/>
      <c r="X257" s="225"/>
      <c r="Y257" s="225"/>
      <c r="Z257" s="225"/>
      <c r="AA257" s="225"/>
      <c r="AB257" s="225"/>
      <c r="AC257" s="225"/>
      <c r="AD257" s="225"/>
      <c r="AH257" s="411"/>
    </row>
    <row r="258" spans="1:64" s="6" customFormat="1" ht="18" customHeight="1">
      <c r="A258" s="163" t="s">
        <v>448</v>
      </c>
      <c r="B258" s="455" t="s">
        <v>363</v>
      </c>
      <c r="C258" s="70">
        <v>92</v>
      </c>
      <c r="D258" s="72">
        <v>138</v>
      </c>
      <c r="E258" s="70">
        <v>303</v>
      </c>
      <c r="F258" s="71">
        <v>10</v>
      </c>
      <c r="G258" s="120" t="s">
        <v>500</v>
      </c>
      <c r="H258" s="76">
        <v>284</v>
      </c>
      <c r="I258" s="104">
        <v>59</v>
      </c>
      <c r="J258" s="341">
        <v>0</v>
      </c>
      <c r="K258" s="237">
        <v>0</v>
      </c>
      <c r="L258" s="593" t="s">
        <v>503</v>
      </c>
      <c r="M258" s="594" t="s">
        <v>503</v>
      </c>
      <c r="N258" s="571" t="s">
        <v>500</v>
      </c>
      <c r="S258" s="17" t="s">
        <v>448</v>
      </c>
      <c r="T258" s="39" t="s">
        <v>363</v>
      </c>
      <c r="U258" s="217">
        <f t="shared" ref="U258:W261" si="16">C258</f>
        <v>92</v>
      </c>
      <c r="V258" s="217">
        <f t="shared" si="16"/>
        <v>138</v>
      </c>
      <c r="W258" s="217">
        <f t="shared" si="16"/>
        <v>303</v>
      </c>
      <c r="X258" s="217"/>
      <c r="Y258" s="217"/>
      <c r="Z258" s="217">
        <f>H258</f>
        <v>284</v>
      </c>
      <c r="AA258" s="217">
        <f t="shared" ref="AA258:AB261" si="17">J258</f>
        <v>0</v>
      </c>
      <c r="AB258" s="217">
        <f t="shared" si="17"/>
        <v>0</v>
      </c>
      <c r="AC258" s="217"/>
      <c r="AD258" s="217" t="str">
        <f>M258</f>
        <v>／</v>
      </c>
      <c r="AH258" s="411"/>
    </row>
    <row r="259" spans="1:64" s="6" customFormat="1" ht="18" customHeight="1">
      <c r="A259" s="163" t="s">
        <v>364</v>
      </c>
      <c r="B259" s="455" t="s">
        <v>365</v>
      </c>
      <c r="C259" s="258">
        <v>0</v>
      </c>
      <c r="D259" s="567">
        <v>25</v>
      </c>
      <c r="E259" s="258">
        <v>1204</v>
      </c>
      <c r="F259" s="297">
        <v>10</v>
      </c>
      <c r="G259" s="75">
        <v>30</v>
      </c>
      <c r="H259" s="303">
        <v>25</v>
      </c>
      <c r="I259" s="297">
        <v>0</v>
      </c>
      <c r="J259" s="479">
        <v>0</v>
      </c>
      <c r="K259" s="249">
        <v>0</v>
      </c>
      <c r="L259" s="593" t="s">
        <v>503</v>
      </c>
      <c r="M259" s="594" t="s">
        <v>503</v>
      </c>
      <c r="N259" s="517" t="s">
        <v>503</v>
      </c>
      <c r="S259" s="17" t="s">
        <v>364</v>
      </c>
      <c r="T259" s="39" t="s">
        <v>365</v>
      </c>
      <c r="U259" s="217">
        <f t="shared" si="16"/>
        <v>0</v>
      </c>
      <c r="V259" s="217">
        <f t="shared" si="16"/>
        <v>25</v>
      </c>
      <c r="W259" s="217">
        <f t="shared" si="16"/>
        <v>1204</v>
      </c>
      <c r="X259" s="217"/>
      <c r="Y259" s="217"/>
      <c r="Z259" s="217">
        <f>H259</f>
        <v>25</v>
      </c>
      <c r="AA259" s="217">
        <f t="shared" si="17"/>
        <v>0</v>
      </c>
      <c r="AB259" s="217">
        <f t="shared" si="17"/>
        <v>0</v>
      </c>
      <c r="AC259" s="217"/>
      <c r="AD259" s="217" t="str">
        <f>M259</f>
        <v>／</v>
      </c>
      <c r="AH259" s="411"/>
    </row>
    <row r="260" spans="1:64" s="6" customFormat="1" ht="18" customHeight="1">
      <c r="A260" s="163" t="s">
        <v>366</v>
      </c>
      <c r="B260" s="455" t="s">
        <v>367</v>
      </c>
      <c r="C260" s="78">
        <v>1735</v>
      </c>
      <c r="D260" s="124">
        <v>2392</v>
      </c>
      <c r="E260" s="78">
        <v>1219</v>
      </c>
      <c r="F260" s="81">
        <v>10</v>
      </c>
      <c r="G260" s="80">
        <v>30</v>
      </c>
      <c r="H260" s="132">
        <v>19649</v>
      </c>
      <c r="I260" s="133">
        <v>14023</v>
      </c>
      <c r="J260" s="79">
        <v>1613</v>
      </c>
      <c r="K260" s="78">
        <v>2</v>
      </c>
      <c r="L260" s="81" t="s">
        <v>541</v>
      </c>
      <c r="M260" s="80">
        <v>1337</v>
      </c>
      <c r="N260" s="134" t="s">
        <v>26</v>
      </c>
      <c r="S260" s="17" t="s">
        <v>366</v>
      </c>
      <c r="T260" s="39" t="s">
        <v>367</v>
      </c>
      <c r="U260" s="217">
        <f t="shared" si="16"/>
        <v>1735</v>
      </c>
      <c r="V260" s="217">
        <f t="shared" si="16"/>
        <v>2392</v>
      </c>
      <c r="W260" s="217">
        <f t="shared" si="16"/>
        <v>1219</v>
      </c>
      <c r="X260" s="217"/>
      <c r="Y260" s="217"/>
      <c r="Z260" s="217">
        <f>H260</f>
        <v>19649</v>
      </c>
      <c r="AA260" s="217">
        <f t="shared" si="17"/>
        <v>1613</v>
      </c>
      <c r="AB260" s="217">
        <f t="shared" si="17"/>
        <v>2</v>
      </c>
      <c r="AC260" s="217"/>
      <c r="AD260" s="217">
        <f>M260</f>
        <v>1337</v>
      </c>
      <c r="AH260" s="411"/>
    </row>
    <row r="261" spans="1:64" s="6" customFormat="1" ht="18" customHeight="1">
      <c r="A261" s="175" t="s">
        <v>449</v>
      </c>
      <c r="B261" s="431" t="s">
        <v>368</v>
      </c>
      <c r="C261" s="235">
        <f>SUM(C262:C263)</f>
        <v>1130</v>
      </c>
      <c r="D261" s="604">
        <f>SUM(D262:D263)</f>
        <v>2291</v>
      </c>
      <c r="E261" s="235">
        <f>SUM(E262:E263)</f>
        <v>824</v>
      </c>
      <c r="F261" s="330"/>
      <c r="G261" s="230"/>
      <c r="H261" s="605">
        <f>SUM(H262:H263)</f>
        <v>36816</v>
      </c>
      <c r="I261" s="366">
        <v>25161</v>
      </c>
      <c r="J261" s="365">
        <f>SUM(J262:J263)</f>
        <v>896</v>
      </c>
      <c r="K261" s="235">
        <f>SUM(K262:K263)</f>
        <v>0</v>
      </c>
      <c r="L261" s="480" t="s">
        <v>503</v>
      </c>
      <c r="M261" s="481" t="s">
        <v>503</v>
      </c>
      <c r="N261" s="606"/>
      <c r="S261" s="189" t="s">
        <v>449</v>
      </c>
      <c r="T261" s="39" t="s">
        <v>368</v>
      </c>
      <c r="U261" s="217">
        <f t="shared" si="16"/>
        <v>1130</v>
      </c>
      <c r="V261" s="217">
        <f t="shared" si="16"/>
        <v>2291</v>
      </c>
      <c r="W261" s="217">
        <f t="shared" si="16"/>
        <v>824</v>
      </c>
      <c r="X261" s="217"/>
      <c r="Y261" s="217"/>
      <c r="Z261" s="217">
        <f>H261</f>
        <v>36816</v>
      </c>
      <c r="AA261" s="217">
        <f t="shared" si="17"/>
        <v>896</v>
      </c>
      <c r="AB261" s="217">
        <f t="shared" si="17"/>
        <v>0</v>
      </c>
      <c r="AC261" s="217"/>
      <c r="AD261" s="217" t="str">
        <f>M261</f>
        <v>／</v>
      </c>
      <c r="AH261" s="411"/>
    </row>
    <row r="262" spans="1:64" ht="18" customHeight="1">
      <c r="A262" s="157" t="s">
        <v>450</v>
      </c>
      <c r="B262" s="394" t="s">
        <v>108</v>
      </c>
      <c r="C262" s="57">
        <v>1130</v>
      </c>
      <c r="D262" s="88">
        <v>2023</v>
      </c>
      <c r="E262" s="63">
        <v>824</v>
      </c>
      <c r="F262" s="119">
        <v>10</v>
      </c>
      <c r="G262" s="64" t="s">
        <v>500</v>
      </c>
      <c r="H262" s="60">
        <v>35295</v>
      </c>
      <c r="I262" s="61">
        <v>25271</v>
      </c>
      <c r="J262" s="62">
        <v>824</v>
      </c>
      <c r="K262" s="236">
        <v>0</v>
      </c>
      <c r="L262" s="616" t="s">
        <v>503</v>
      </c>
      <c r="M262" s="377" t="s">
        <v>503</v>
      </c>
      <c r="N262" s="400" t="s">
        <v>500</v>
      </c>
      <c r="S262" s="146" t="s">
        <v>450</v>
      </c>
      <c r="T262" s="40" t="s">
        <v>108</v>
      </c>
      <c r="U262" s="4"/>
      <c r="V262" s="4"/>
      <c r="W262" s="4"/>
      <c r="X262" s="4"/>
      <c r="Y262" s="4"/>
      <c r="Z262" s="4"/>
      <c r="AA262" s="4"/>
      <c r="AB262" s="4"/>
      <c r="AC262" s="4"/>
      <c r="AD262" s="4"/>
      <c r="AH262" s="268"/>
    </row>
    <row r="263" spans="1:64" s="1" customFormat="1" ht="18" customHeight="1">
      <c r="A263" s="162" t="s">
        <v>451</v>
      </c>
      <c r="B263" s="394" t="s">
        <v>369</v>
      </c>
      <c r="C263" s="63" t="s">
        <v>454</v>
      </c>
      <c r="D263" s="88">
        <v>268</v>
      </c>
      <c r="E263" s="63" t="s">
        <v>500</v>
      </c>
      <c r="F263" s="119" t="s">
        <v>500</v>
      </c>
      <c r="G263" s="64" t="s">
        <v>500</v>
      </c>
      <c r="H263" s="60">
        <v>1521</v>
      </c>
      <c r="I263" s="61" t="s">
        <v>454</v>
      </c>
      <c r="J263" s="62">
        <v>72</v>
      </c>
      <c r="K263" s="236">
        <v>0</v>
      </c>
      <c r="L263" s="616" t="s">
        <v>503</v>
      </c>
      <c r="M263" s="377" t="s">
        <v>503</v>
      </c>
      <c r="N263" s="400" t="s">
        <v>500</v>
      </c>
      <c r="S263" s="164" t="s">
        <v>451</v>
      </c>
      <c r="T263" s="40" t="s">
        <v>369</v>
      </c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H263" s="483"/>
    </row>
    <row r="264" spans="1:64" s="6" customFormat="1" ht="18" customHeight="1">
      <c r="A264" s="163" t="s">
        <v>370</v>
      </c>
      <c r="B264" s="420" t="s">
        <v>371</v>
      </c>
      <c r="C264" s="258">
        <v>2000</v>
      </c>
      <c r="D264" s="567">
        <v>933</v>
      </c>
      <c r="E264" s="258">
        <v>1403</v>
      </c>
      <c r="F264" s="304">
        <v>10</v>
      </c>
      <c r="G264" s="342" t="s">
        <v>540</v>
      </c>
      <c r="H264" s="304">
        <v>18543</v>
      </c>
      <c r="I264" s="434">
        <v>12327</v>
      </c>
      <c r="J264" s="357">
        <v>568</v>
      </c>
      <c r="K264" s="249">
        <v>2</v>
      </c>
      <c r="L264" s="340" t="s">
        <v>538</v>
      </c>
      <c r="M264" s="342">
        <v>125</v>
      </c>
      <c r="N264" s="607"/>
      <c r="S264" s="17" t="s">
        <v>370</v>
      </c>
      <c r="T264" s="39" t="s">
        <v>371</v>
      </c>
      <c r="U264" s="217">
        <f t="shared" ref="U264:W268" si="18">C264</f>
        <v>2000</v>
      </c>
      <c r="V264" s="217">
        <f t="shared" si="18"/>
        <v>933</v>
      </c>
      <c r="W264" s="217">
        <f t="shared" si="18"/>
        <v>1403</v>
      </c>
      <c r="X264" s="217"/>
      <c r="Y264" s="217"/>
      <c r="Z264" s="217">
        <f>H264</f>
        <v>18543</v>
      </c>
      <c r="AA264" s="217">
        <f t="shared" ref="AA264:AB268" si="19">J264</f>
        <v>568</v>
      </c>
      <c r="AB264" s="217">
        <f t="shared" si="19"/>
        <v>2</v>
      </c>
      <c r="AC264" s="217"/>
      <c r="AD264" s="217">
        <f>M264</f>
        <v>125</v>
      </c>
      <c r="AH264" s="411"/>
    </row>
    <row r="265" spans="1:64" s="6" customFormat="1" ht="18" customHeight="1">
      <c r="A265" s="165" t="s">
        <v>452</v>
      </c>
      <c r="B265" s="484" t="s">
        <v>565</v>
      </c>
      <c r="C265" s="264">
        <v>503</v>
      </c>
      <c r="D265" s="608">
        <v>212</v>
      </c>
      <c r="E265" s="264">
        <v>151</v>
      </c>
      <c r="F265" s="307">
        <v>10</v>
      </c>
      <c r="G265" s="609" t="s">
        <v>500</v>
      </c>
      <c r="H265" s="307">
        <v>508</v>
      </c>
      <c r="I265" s="610">
        <v>387</v>
      </c>
      <c r="J265" s="592" t="s">
        <v>497</v>
      </c>
      <c r="K265" s="261">
        <v>0</v>
      </c>
      <c r="L265" s="611" t="s">
        <v>500</v>
      </c>
      <c r="M265" s="609" t="s">
        <v>500</v>
      </c>
      <c r="N265" s="612" t="s">
        <v>500</v>
      </c>
      <c r="S265" s="17" t="s">
        <v>452</v>
      </c>
      <c r="T265" s="39" t="s">
        <v>372</v>
      </c>
      <c r="U265" s="217">
        <f t="shared" si="18"/>
        <v>503</v>
      </c>
      <c r="V265" s="217">
        <f t="shared" si="18"/>
        <v>212</v>
      </c>
      <c r="W265" s="217">
        <f t="shared" si="18"/>
        <v>151</v>
      </c>
      <c r="X265" s="217"/>
      <c r="Y265" s="217"/>
      <c r="Z265" s="217">
        <f>H265</f>
        <v>508</v>
      </c>
      <c r="AA265" s="217" t="str">
        <f t="shared" si="19"/>
        <v>-</v>
      </c>
      <c r="AB265" s="217">
        <f t="shared" si="19"/>
        <v>0</v>
      </c>
      <c r="AC265" s="217"/>
      <c r="AD265" s="217" t="str">
        <f>M265</f>
        <v>／</v>
      </c>
      <c r="AH265" s="411"/>
    </row>
    <row r="266" spans="1:64" s="6" customFormat="1" ht="18" customHeight="1">
      <c r="A266" s="160" t="s">
        <v>373</v>
      </c>
      <c r="B266" s="431" t="s">
        <v>374</v>
      </c>
      <c r="C266" s="70">
        <v>199</v>
      </c>
      <c r="D266" s="72">
        <v>516</v>
      </c>
      <c r="E266" s="70">
        <v>934</v>
      </c>
      <c r="F266" s="71">
        <v>10</v>
      </c>
      <c r="G266" s="75">
        <v>40</v>
      </c>
      <c r="H266" s="71">
        <v>2219</v>
      </c>
      <c r="I266" s="104">
        <v>1110</v>
      </c>
      <c r="J266" s="357">
        <v>0</v>
      </c>
      <c r="K266" s="249">
        <v>0</v>
      </c>
      <c r="L266" s="593" t="s">
        <v>503</v>
      </c>
      <c r="M266" s="140" t="s">
        <v>503</v>
      </c>
      <c r="N266" s="516" t="s">
        <v>503</v>
      </c>
      <c r="S266" s="17" t="s">
        <v>373</v>
      </c>
      <c r="T266" s="39" t="s">
        <v>374</v>
      </c>
      <c r="U266" s="217">
        <f t="shared" si="18"/>
        <v>199</v>
      </c>
      <c r="V266" s="217">
        <f t="shared" si="18"/>
        <v>516</v>
      </c>
      <c r="W266" s="217">
        <f t="shared" si="18"/>
        <v>934</v>
      </c>
      <c r="X266" s="217"/>
      <c r="Y266" s="217"/>
      <c r="Z266" s="217">
        <f>H266</f>
        <v>2219</v>
      </c>
      <c r="AA266" s="217">
        <f t="shared" si="19"/>
        <v>0</v>
      </c>
      <c r="AB266" s="217">
        <f t="shared" si="19"/>
        <v>0</v>
      </c>
      <c r="AC266" s="217"/>
      <c r="AD266" s="217" t="str">
        <f>M266</f>
        <v>／</v>
      </c>
      <c r="AH266" s="411"/>
    </row>
    <row r="267" spans="1:64" s="1" customFormat="1" ht="18" customHeight="1">
      <c r="A267" s="177" t="s">
        <v>375</v>
      </c>
      <c r="B267" s="613" t="s">
        <v>376</v>
      </c>
      <c r="C267" s="70">
        <v>544</v>
      </c>
      <c r="D267" s="72">
        <v>1237</v>
      </c>
      <c r="E267" s="70">
        <v>1246</v>
      </c>
      <c r="F267" s="71">
        <v>10</v>
      </c>
      <c r="G267" s="82" t="s">
        <v>503</v>
      </c>
      <c r="H267" s="71">
        <v>12984</v>
      </c>
      <c r="I267" s="86">
        <v>3303</v>
      </c>
      <c r="J267" s="74" t="s">
        <v>496</v>
      </c>
      <c r="K267" s="70">
        <v>1</v>
      </c>
      <c r="L267" s="76" t="s">
        <v>538</v>
      </c>
      <c r="M267" s="54">
        <v>106</v>
      </c>
      <c r="N267" s="517" t="s">
        <v>500</v>
      </c>
      <c r="S267" s="23" t="s">
        <v>375</v>
      </c>
      <c r="T267" s="527" t="s">
        <v>376</v>
      </c>
      <c r="U267" s="217">
        <f t="shared" si="18"/>
        <v>544</v>
      </c>
      <c r="V267" s="217">
        <f t="shared" si="18"/>
        <v>1237</v>
      </c>
      <c r="W267" s="217">
        <f t="shared" si="18"/>
        <v>1246</v>
      </c>
      <c r="X267" s="217"/>
      <c r="Y267" s="217"/>
      <c r="Z267" s="217">
        <f>H267</f>
        <v>12984</v>
      </c>
      <c r="AA267" s="217" t="str">
        <f t="shared" si="19"/>
        <v>－</v>
      </c>
      <c r="AB267" s="217">
        <f t="shared" si="19"/>
        <v>1</v>
      </c>
      <c r="AC267" s="217"/>
      <c r="AD267" s="217">
        <f>M267</f>
        <v>106</v>
      </c>
      <c r="AH267" s="483"/>
    </row>
    <row r="268" spans="1:64" s="1" customFormat="1" ht="18" customHeight="1" thickBot="1">
      <c r="A268" s="177" t="s">
        <v>412</v>
      </c>
      <c r="B268" s="613" t="s">
        <v>377</v>
      </c>
      <c r="C268" s="70">
        <v>170</v>
      </c>
      <c r="D268" s="72">
        <v>1361</v>
      </c>
      <c r="E268" s="112">
        <v>693</v>
      </c>
      <c r="F268" s="71">
        <v>10</v>
      </c>
      <c r="G268" s="82" t="s">
        <v>500</v>
      </c>
      <c r="H268" s="71">
        <v>5606</v>
      </c>
      <c r="I268" s="113">
        <v>2639</v>
      </c>
      <c r="J268" s="74">
        <v>2</v>
      </c>
      <c r="K268" s="73">
        <v>1</v>
      </c>
      <c r="L268" s="76" t="s">
        <v>535</v>
      </c>
      <c r="M268" s="75">
        <v>125</v>
      </c>
      <c r="N268" s="114" t="s">
        <v>500</v>
      </c>
      <c r="S268" s="23" t="s">
        <v>412</v>
      </c>
      <c r="T268" s="527" t="s">
        <v>377</v>
      </c>
      <c r="U268" s="217">
        <f t="shared" si="18"/>
        <v>170</v>
      </c>
      <c r="V268" s="217">
        <f t="shared" si="18"/>
        <v>1361</v>
      </c>
      <c r="W268" s="217">
        <f t="shared" si="18"/>
        <v>693</v>
      </c>
      <c r="X268" s="217"/>
      <c r="Y268" s="217"/>
      <c r="Z268" s="217">
        <f>H268</f>
        <v>5606</v>
      </c>
      <c r="AA268" s="217">
        <f t="shared" si="19"/>
        <v>2</v>
      </c>
      <c r="AB268" s="217">
        <f t="shared" si="19"/>
        <v>1</v>
      </c>
      <c r="AC268" s="217"/>
      <c r="AD268" s="217">
        <f>M268</f>
        <v>125</v>
      </c>
      <c r="AH268" s="483"/>
    </row>
    <row r="269" spans="1:64" s="267" customFormat="1" ht="18" customHeight="1" thickBot="1">
      <c r="A269" s="711" t="s">
        <v>378</v>
      </c>
      <c r="B269" s="712"/>
      <c r="C269" s="41">
        <f>U269</f>
        <v>19030</v>
      </c>
      <c r="D269" s="42">
        <f>V269</f>
        <v>22059</v>
      </c>
      <c r="E269" s="41">
        <f>W269</f>
        <v>14386</v>
      </c>
      <c r="F269" s="43"/>
      <c r="G269" s="44"/>
      <c r="H269" s="43">
        <f>Z269</f>
        <v>185232</v>
      </c>
      <c r="I269" s="614">
        <f>SUM(I227:I268)</f>
        <v>142541</v>
      </c>
      <c r="J269" s="45">
        <f>AA269</f>
        <v>14296</v>
      </c>
      <c r="K269" s="41">
        <f>AB269</f>
        <v>17</v>
      </c>
      <c r="L269" s="43"/>
      <c r="M269" s="44">
        <f>AD269</f>
        <v>2692</v>
      </c>
      <c r="N269" s="46"/>
      <c r="O269" s="184"/>
      <c r="P269" s="184"/>
      <c r="Q269" s="184"/>
      <c r="R269" s="184"/>
      <c r="S269" s="711" t="s">
        <v>378</v>
      </c>
      <c r="T269" s="712"/>
      <c r="U269" s="43">
        <f>SUM(U227:U268)</f>
        <v>19030</v>
      </c>
      <c r="V269" s="43">
        <f>SUM(V227:V268)</f>
        <v>22059</v>
      </c>
      <c r="W269" s="43">
        <f>SUM(W227:W268)</f>
        <v>14386</v>
      </c>
      <c r="X269" s="43"/>
      <c r="Y269" s="43"/>
      <c r="Z269" s="43">
        <f>SUM(Z227:Z268)</f>
        <v>185232</v>
      </c>
      <c r="AA269" s="43">
        <f>SUM(AA227:AA268)</f>
        <v>14296</v>
      </c>
      <c r="AB269" s="43">
        <f>SUM(AB227:AB268)</f>
        <v>17</v>
      </c>
      <c r="AC269" s="43"/>
      <c r="AD269" s="43">
        <f>SUM(AD227:AD268)</f>
        <v>2692</v>
      </c>
      <c r="AE269" s="367"/>
      <c r="AF269" s="367"/>
      <c r="AG269" s="367"/>
      <c r="AH269" s="565"/>
      <c r="AI269" s="184"/>
      <c r="AJ269" s="184"/>
      <c r="AK269" s="184"/>
      <c r="AL269" s="184"/>
      <c r="AM269" s="184"/>
      <c r="AN269" s="184"/>
      <c r="AO269" s="184"/>
      <c r="AP269" s="184"/>
      <c r="AQ269" s="184"/>
      <c r="AR269" s="184"/>
      <c r="AS269" s="184"/>
      <c r="AT269" s="184"/>
      <c r="AU269" s="184"/>
      <c r="AV269" s="184"/>
      <c r="AW269" s="184"/>
      <c r="AX269" s="184"/>
      <c r="AY269" s="184"/>
      <c r="AZ269" s="184"/>
      <c r="BA269" s="184"/>
      <c r="BB269" s="184"/>
      <c r="BC269" s="184"/>
      <c r="BD269" s="184"/>
      <c r="BE269" s="184"/>
      <c r="BF269" s="184"/>
      <c r="BG269" s="184"/>
      <c r="BH269" s="184"/>
      <c r="BI269" s="184"/>
      <c r="BJ269" s="184"/>
      <c r="BK269" s="184"/>
      <c r="BL269" s="184"/>
    </row>
    <row r="270" spans="1:64" s="267" customFormat="1" ht="18" customHeight="1" thickBot="1">
      <c r="A270" s="711" t="s">
        <v>0</v>
      </c>
      <c r="B270" s="712"/>
      <c r="C270" s="41">
        <f>C8+C17+C226+C269</f>
        <v>199572</v>
      </c>
      <c r="D270" s="42">
        <f>D8+D17+D226+D269</f>
        <v>189742</v>
      </c>
      <c r="E270" s="41">
        <f>E8+E17+E226+E269</f>
        <v>432265</v>
      </c>
      <c r="F270" s="43"/>
      <c r="G270" s="44"/>
      <c r="H270" s="43">
        <f>H8+H17+H226+H269</f>
        <v>8260246</v>
      </c>
      <c r="I270" s="43">
        <f>I8+I17+I226+I269</f>
        <v>10686548</v>
      </c>
      <c r="J270" s="45">
        <f>J8+J17+J226+J269</f>
        <v>384725</v>
      </c>
      <c r="K270" s="41">
        <f>K8+K17+K226+K269</f>
        <v>332</v>
      </c>
      <c r="L270" s="43"/>
      <c r="M270" s="44">
        <f>M8+M17+M226+M269</f>
        <v>183804</v>
      </c>
      <c r="N270" s="46"/>
      <c r="O270" s="184"/>
      <c r="P270" s="184"/>
      <c r="Q270" s="184"/>
      <c r="R270" s="184"/>
      <c r="S270" s="729" t="s">
        <v>0</v>
      </c>
      <c r="T270" s="730"/>
      <c r="U270" s="279"/>
      <c r="V270" s="279"/>
      <c r="W270" s="279"/>
      <c r="X270" s="279"/>
      <c r="Y270" s="279"/>
      <c r="Z270" s="279"/>
      <c r="AA270" s="279"/>
      <c r="AB270" s="279"/>
      <c r="AC270" s="279"/>
      <c r="AD270" s="279"/>
      <c r="AE270" s="368"/>
      <c r="AF270" s="368"/>
      <c r="AG270" s="368"/>
      <c r="AH270" s="615"/>
      <c r="AI270" s="184"/>
      <c r="AJ270" s="184"/>
      <c r="AK270" s="184"/>
      <c r="AL270" s="184"/>
      <c r="AM270" s="184"/>
      <c r="AN270" s="184"/>
      <c r="AO270" s="184"/>
      <c r="AP270" s="184"/>
      <c r="AQ270" s="184"/>
      <c r="AR270" s="184"/>
      <c r="AS270" s="184"/>
      <c r="AT270" s="184"/>
      <c r="AU270" s="184"/>
      <c r="AV270" s="184"/>
      <c r="AW270" s="184"/>
      <c r="AX270" s="184"/>
      <c r="AY270" s="184"/>
      <c r="AZ270" s="184"/>
      <c r="BA270" s="184"/>
      <c r="BB270" s="184"/>
      <c r="BC270" s="184"/>
      <c r="BD270" s="184"/>
      <c r="BE270" s="184"/>
      <c r="BF270" s="184"/>
      <c r="BG270" s="184"/>
      <c r="BH270" s="184"/>
      <c r="BI270" s="184"/>
      <c r="BJ270" s="184"/>
      <c r="BK270" s="184"/>
      <c r="BL270" s="184"/>
    </row>
    <row r="271" spans="1:64">
      <c r="A271" s="47"/>
      <c r="B271" s="48"/>
      <c r="C271" s="49"/>
      <c r="D271" s="49"/>
      <c r="E271" s="49"/>
      <c r="F271" s="49"/>
      <c r="G271" s="50"/>
      <c r="H271" s="49"/>
      <c r="I271" s="49"/>
      <c r="J271" s="49"/>
      <c r="K271" s="49"/>
      <c r="L271" s="49"/>
      <c r="M271" s="49"/>
      <c r="N271" s="51"/>
    </row>
    <row r="272" spans="1:64">
      <c r="A272" s="30"/>
      <c r="B272" s="31"/>
      <c r="C272" s="3"/>
      <c r="D272" s="3"/>
      <c r="E272" s="3"/>
      <c r="F272" s="3"/>
      <c r="G272" s="4"/>
      <c r="H272" s="3"/>
      <c r="I272" s="3"/>
      <c r="J272" s="3"/>
      <c r="K272" s="3"/>
      <c r="L272" s="3"/>
      <c r="M272" s="3"/>
      <c r="N272" s="5"/>
    </row>
    <row r="273" spans="1:14">
      <c r="A273" s="30"/>
      <c r="B273" s="31"/>
      <c r="C273" s="3"/>
      <c r="D273" s="3"/>
      <c r="E273" s="3"/>
      <c r="F273" s="3"/>
      <c r="G273" s="4"/>
      <c r="H273" s="3"/>
      <c r="I273" s="3"/>
      <c r="J273" s="3"/>
      <c r="K273" s="3"/>
      <c r="L273" s="3"/>
      <c r="M273" s="3"/>
      <c r="N273" s="5"/>
    </row>
    <row r="274" spans="1:14">
      <c r="A274" s="30"/>
      <c r="B274" s="31"/>
      <c r="C274" s="3"/>
      <c r="D274" s="3"/>
      <c r="E274" s="3"/>
      <c r="F274" s="3"/>
      <c r="G274" s="4"/>
      <c r="H274" s="3"/>
      <c r="I274" s="3"/>
      <c r="J274" s="3"/>
      <c r="K274" s="3"/>
      <c r="L274" s="3"/>
      <c r="M274" s="3"/>
      <c r="N274" s="5"/>
    </row>
    <row r="275" spans="1:14">
      <c r="A275" s="30"/>
      <c r="B275" s="31"/>
      <c r="C275" s="3"/>
      <c r="D275" s="3"/>
      <c r="E275" s="3"/>
      <c r="F275" s="3"/>
      <c r="G275" s="4"/>
      <c r="H275" s="3"/>
      <c r="I275" s="3"/>
      <c r="J275" s="3"/>
      <c r="K275" s="3"/>
      <c r="L275" s="3"/>
      <c r="M275" s="3"/>
      <c r="N275" s="5"/>
    </row>
    <row r="276" spans="1:14">
      <c r="A276" s="30"/>
      <c r="B276" s="31"/>
      <c r="C276" s="3"/>
      <c r="D276" s="3"/>
      <c r="E276" s="3"/>
      <c r="F276" s="3"/>
      <c r="G276" s="4"/>
      <c r="H276" s="3"/>
      <c r="I276" s="3"/>
      <c r="J276" s="3"/>
      <c r="K276" s="3"/>
      <c r="L276" s="3"/>
      <c r="M276" s="3"/>
      <c r="N276" s="5"/>
    </row>
    <row r="277" spans="1:14">
      <c r="A277" s="30"/>
      <c r="B277" s="31"/>
      <c r="C277" s="3"/>
      <c r="D277" s="3"/>
      <c r="E277" s="3"/>
      <c r="F277" s="3"/>
      <c r="G277" s="4"/>
      <c r="H277" s="3"/>
      <c r="I277" s="3"/>
      <c r="J277" s="3"/>
      <c r="K277" s="3"/>
      <c r="L277" s="3"/>
      <c r="M277" s="3"/>
      <c r="N277" s="5"/>
    </row>
    <row r="278" spans="1:14">
      <c r="A278" s="30"/>
      <c r="B278" s="31"/>
      <c r="C278" s="3"/>
      <c r="D278" s="3"/>
      <c r="E278" s="3"/>
      <c r="F278" s="3"/>
      <c r="G278" s="4"/>
      <c r="H278" s="3"/>
      <c r="I278" s="3"/>
      <c r="J278" s="3"/>
      <c r="K278" s="3"/>
      <c r="L278" s="3"/>
      <c r="M278" s="3"/>
      <c r="N278" s="5"/>
    </row>
    <row r="279" spans="1:14">
      <c r="A279" s="30"/>
      <c r="B279" s="31"/>
      <c r="C279" s="3"/>
      <c r="D279" s="3"/>
      <c r="E279" s="3"/>
      <c r="F279" s="3"/>
      <c r="G279" s="4"/>
      <c r="H279" s="3"/>
      <c r="I279" s="3"/>
      <c r="J279" s="3"/>
      <c r="K279" s="3"/>
      <c r="L279" s="3"/>
      <c r="M279" s="3"/>
      <c r="N279" s="5"/>
    </row>
    <row r="280" spans="1:14">
      <c r="A280" s="30"/>
      <c r="B280" s="31"/>
      <c r="C280" s="3"/>
      <c r="D280" s="3"/>
      <c r="E280" s="3"/>
      <c r="F280" s="3"/>
      <c r="G280" s="4"/>
      <c r="H280" s="3"/>
      <c r="I280" s="3"/>
      <c r="J280" s="3"/>
      <c r="K280" s="3"/>
      <c r="L280" s="3"/>
      <c r="M280" s="3"/>
      <c r="N280" s="5"/>
    </row>
    <row r="281" spans="1:14">
      <c r="A281" s="30"/>
      <c r="B281" s="31"/>
      <c r="C281" s="3"/>
      <c r="D281" s="3"/>
      <c r="E281" s="3"/>
      <c r="F281" s="3"/>
      <c r="G281" s="4"/>
      <c r="H281" s="3"/>
      <c r="I281" s="3"/>
      <c r="J281" s="3"/>
      <c r="K281" s="3"/>
      <c r="L281" s="3"/>
      <c r="M281" s="3"/>
      <c r="N281" s="5"/>
    </row>
    <row r="282" spans="1:14">
      <c r="A282" s="30"/>
      <c r="B282" s="31"/>
      <c r="C282" s="3"/>
      <c r="D282" s="3"/>
      <c r="E282" s="3"/>
      <c r="F282" s="3"/>
      <c r="G282" s="4"/>
      <c r="H282" s="3"/>
      <c r="I282" s="3"/>
      <c r="J282" s="3"/>
      <c r="K282" s="3"/>
      <c r="L282" s="3"/>
      <c r="M282" s="3"/>
      <c r="N282" s="5"/>
    </row>
    <row r="283" spans="1:14">
      <c r="A283" s="30"/>
      <c r="B283" s="31"/>
      <c r="C283" s="3"/>
      <c r="D283" s="3"/>
      <c r="E283" s="3"/>
      <c r="F283" s="3"/>
      <c r="G283" s="4"/>
      <c r="H283" s="3"/>
      <c r="I283" s="3"/>
      <c r="J283" s="3"/>
      <c r="K283" s="3"/>
      <c r="L283" s="3"/>
      <c r="M283" s="3"/>
      <c r="N283" s="5"/>
    </row>
    <row r="284" spans="1:14">
      <c r="A284" s="30"/>
      <c r="B284" s="31"/>
      <c r="C284" s="3"/>
      <c r="D284" s="3"/>
      <c r="E284" s="3"/>
      <c r="F284" s="3"/>
      <c r="G284" s="4"/>
      <c r="H284" s="3"/>
      <c r="I284" s="3"/>
      <c r="J284" s="3"/>
      <c r="K284" s="3"/>
      <c r="L284" s="3"/>
      <c r="M284" s="3"/>
      <c r="N284" s="5"/>
    </row>
    <row r="285" spans="1:14">
      <c r="A285" s="30"/>
      <c r="B285" s="31"/>
      <c r="C285" s="3"/>
      <c r="D285" s="3"/>
      <c r="E285" s="3"/>
      <c r="F285" s="3"/>
      <c r="G285" s="4"/>
      <c r="H285" s="3"/>
      <c r="I285" s="3"/>
      <c r="J285" s="3"/>
      <c r="K285" s="3"/>
      <c r="L285" s="3"/>
      <c r="M285" s="3"/>
      <c r="N285" s="5"/>
    </row>
    <row r="286" spans="1:14">
      <c r="A286" s="30"/>
      <c r="B286" s="31"/>
      <c r="C286" s="3"/>
      <c r="D286" s="3"/>
      <c r="E286" s="3"/>
      <c r="F286" s="3"/>
      <c r="G286" s="4"/>
      <c r="H286" s="3"/>
      <c r="I286" s="3"/>
      <c r="J286" s="3"/>
      <c r="K286" s="3"/>
      <c r="L286" s="3"/>
      <c r="M286" s="3"/>
      <c r="N286" s="5"/>
    </row>
    <row r="287" spans="1:14">
      <c r="A287" s="30"/>
      <c r="B287" s="31"/>
      <c r="C287" s="3"/>
      <c r="D287" s="3"/>
      <c r="E287" s="3"/>
      <c r="F287" s="3"/>
      <c r="G287" s="4"/>
      <c r="H287" s="3"/>
      <c r="I287" s="3"/>
      <c r="J287" s="3"/>
      <c r="K287" s="3"/>
      <c r="L287" s="3"/>
      <c r="M287" s="3"/>
      <c r="N287" s="5"/>
    </row>
    <row r="288" spans="1:14">
      <c r="A288" s="30"/>
      <c r="B288" s="31"/>
      <c r="C288" s="3"/>
      <c r="D288" s="3"/>
      <c r="E288" s="3"/>
      <c r="F288" s="3"/>
      <c r="G288" s="4"/>
      <c r="H288" s="3"/>
      <c r="I288" s="3"/>
      <c r="J288" s="3"/>
      <c r="K288" s="3"/>
      <c r="L288" s="3"/>
      <c r="M288" s="3"/>
      <c r="N288" s="5"/>
    </row>
    <row r="289" spans="1:14">
      <c r="A289" s="30"/>
      <c r="B289" s="31"/>
      <c r="C289" s="3"/>
      <c r="D289" s="3"/>
      <c r="E289" s="3"/>
      <c r="F289" s="3"/>
      <c r="G289" s="4"/>
      <c r="H289" s="3"/>
      <c r="I289" s="3"/>
      <c r="J289" s="3"/>
      <c r="K289" s="3"/>
      <c r="L289" s="3"/>
      <c r="M289" s="3"/>
      <c r="N289" s="5"/>
    </row>
    <row r="290" spans="1:14">
      <c r="A290" s="30"/>
      <c r="B290" s="31"/>
      <c r="C290" s="3"/>
      <c r="D290" s="3"/>
      <c r="E290" s="3"/>
      <c r="F290" s="3"/>
      <c r="G290" s="4"/>
      <c r="H290" s="3"/>
      <c r="I290" s="3"/>
      <c r="J290" s="3"/>
      <c r="K290" s="3"/>
      <c r="L290" s="3"/>
      <c r="M290" s="3"/>
      <c r="N290" s="5"/>
    </row>
    <row r="291" spans="1:14">
      <c r="A291" s="30"/>
      <c r="B291" s="31"/>
      <c r="C291" s="3"/>
      <c r="D291" s="3"/>
      <c r="E291" s="3"/>
      <c r="F291" s="3"/>
      <c r="G291" s="4"/>
      <c r="H291" s="3"/>
      <c r="I291" s="3"/>
      <c r="J291" s="3"/>
      <c r="K291" s="3"/>
      <c r="L291" s="3"/>
      <c r="M291" s="3"/>
      <c r="N291" s="5"/>
    </row>
    <row r="292" spans="1:14">
      <c r="A292" s="30"/>
      <c r="B292" s="31"/>
      <c r="C292" s="3"/>
      <c r="D292" s="3"/>
      <c r="E292" s="3"/>
      <c r="F292" s="3"/>
      <c r="G292" s="4"/>
      <c r="H292" s="3"/>
      <c r="I292" s="3"/>
      <c r="J292" s="3"/>
      <c r="K292" s="3"/>
      <c r="L292" s="3"/>
      <c r="M292" s="3"/>
      <c r="N292" s="5"/>
    </row>
    <row r="293" spans="1:14">
      <c r="A293" s="30"/>
      <c r="B293" s="31"/>
      <c r="C293" s="3"/>
      <c r="D293" s="3"/>
      <c r="E293" s="3"/>
      <c r="F293" s="3"/>
      <c r="G293" s="4"/>
      <c r="H293" s="3"/>
      <c r="I293" s="3"/>
      <c r="J293" s="3"/>
      <c r="K293" s="3"/>
      <c r="L293" s="3"/>
      <c r="M293" s="3"/>
      <c r="N293" s="5"/>
    </row>
    <row r="294" spans="1:14">
      <c r="A294" s="30"/>
      <c r="B294" s="31"/>
      <c r="C294" s="3"/>
      <c r="D294" s="3"/>
      <c r="E294" s="3"/>
      <c r="F294" s="3"/>
      <c r="G294" s="4"/>
      <c r="H294" s="3"/>
      <c r="I294" s="3"/>
      <c r="J294" s="3"/>
      <c r="K294" s="3"/>
      <c r="L294" s="3"/>
      <c r="M294" s="3"/>
      <c r="N294" s="5"/>
    </row>
    <row r="295" spans="1:14">
      <c r="A295" s="30"/>
      <c r="B295" s="31"/>
      <c r="C295" s="3"/>
      <c r="D295" s="3"/>
      <c r="E295" s="3"/>
      <c r="F295" s="3"/>
      <c r="G295" s="4"/>
      <c r="H295" s="3"/>
      <c r="I295" s="3"/>
      <c r="J295" s="3"/>
      <c r="K295" s="3"/>
      <c r="L295" s="3"/>
      <c r="M295" s="3"/>
      <c r="N295" s="5"/>
    </row>
    <row r="296" spans="1:14">
      <c r="A296" s="30"/>
      <c r="B296" s="31"/>
      <c r="C296" s="3"/>
      <c r="D296" s="3"/>
      <c r="E296" s="3"/>
      <c r="F296" s="3"/>
      <c r="G296" s="4"/>
      <c r="H296" s="3"/>
      <c r="I296" s="3"/>
      <c r="J296" s="3"/>
      <c r="K296" s="3"/>
      <c r="L296" s="3"/>
      <c r="M296" s="3"/>
      <c r="N296" s="5"/>
    </row>
    <row r="297" spans="1:14">
      <c r="A297" s="30"/>
      <c r="B297" s="31"/>
      <c r="C297" s="3"/>
      <c r="D297" s="3"/>
      <c r="E297" s="3"/>
      <c r="F297" s="3"/>
      <c r="G297" s="4"/>
      <c r="H297" s="3"/>
      <c r="I297" s="3"/>
      <c r="J297" s="3"/>
      <c r="K297" s="3"/>
      <c r="L297" s="3"/>
      <c r="M297" s="3"/>
      <c r="N297" s="5"/>
    </row>
    <row r="298" spans="1:14">
      <c r="A298" s="30"/>
      <c r="B298" s="31"/>
      <c r="C298" s="3"/>
      <c r="D298" s="3"/>
      <c r="E298" s="3"/>
      <c r="F298" s="3"/>
      <c r="G298" s="4"/>
      <c r="H298" s="3"/>
      <c r="I298" s="3"/>
      <c r="J298" s="3"/>
      <c r="K298" s="3"/>
      <c r="L298" s="3"/>
      <c r="M298" s="3"/>
      <c r="N298" s="5"/>
    </row>
    <row r="299" spans="1:14">
      <c r="A299" s="30"/>
      <c r="B299" s="31"/>
      <c r="C299" s="3"/>
      <c r="D299" s="3"/>
      <c r="E299" s="3"/>
      <c r="F299" s="3"/>
      <c r="G299" s="4"/>
      <c r="H299" s="3"/>
      <c r="I299" s="3"/>
      <c r="J299" s="3"/>
      <c r="K299" s="3"/>
      <c r="L299" s="3"/>
      <c r="M299" s="3"/>
      <c r="N299" s="5"/>
    </row>
    <row r="300" spans="1:14">
      <c r="A300" s="30"/>
      <c r="B300" s="31"/>
      <c r="C300" s="3"/>
      <c r="D300" s="3"/>
      <c r="E300" s="3"/>
      <c r="F300" s="3"/>
      <c r="G300" s="4"/>
      <c r="H300" s="3"/>
      <c r="I300" s="3"/>
      <c r="J300" s="3"/>
      <c r="K300" s="3"/>
      <c r="L300" s="3"/>
      <c r="M300" s="3"/>
      <c r="N300" s="5"/>
    </row>
    <row r="301" spans="1:14">
      <c r="A301" s="30"/>
      <c r="B301" s="31"/>
      <c r="C301" s="3"/>
      <c r="D301" s="3"/>
      <c r="E301" s="3"/>
      <c r="F301" s="3"/>
      <c r="G301" s="4"/>
      <c r="H301" s="3"/>
      <c r="I301" s="3"/>
      <c r="J301" s="3"/>
      <c r="K301" s="3"/>
      <c r="L301" s="3"/>
      <c r="M301" s="3"/>
      <c r="N301" s="5"/>
    </row>
    <row r="302" spans="1:14">
      <c r="A302" s="30"/>
      <c r="B302" s="31"/>
      <c r="C302" s="3"/>
      <c r="D302" s="3"/>
      <c r="E302" s="3"/>
      <c r="F302" s="3"/>
      <c r="G302" s="4"/>
      <c r="H302" s="3"/>
      <c r="I302" s="3"/>
      <c r="J302" s="3"/>
      <c r="K302" s="3"/>
      <c r="L302" s="3"/>
      <c r="M302" s="3"/>
      <c r="N302" s="5"/>
    </row>
    <row r="303" spans="1:14">
      <c r="A303" s="30"/>
      <c r="B303" s="31"/>
      <c r="C303" s="3"/>
      <c r="D303" s="3"/>
      <c r="E303" s="3"/>
      <c r="F303" s="3"/>
      <c r="G303" s="4"/>
      <c r="H303" s="3"/>
      <c r="I303" s="3"/>
      <c r="J303" s="3"/>
      <c r="K303" s="3"/>
      <c r="L303" s="3"/>
      <c r="M303" s="3"/>
      <c r="N303" s="5"/>
    </row>
    <row r="304" spans="1:14">
      <c r="A304" s="30"/>
      <c r="B304" s="31"/>
      <c r="C304" s="3"/>
      <c r="D304" s="3"/>
      <c r="E304" s="3"/>
      <c r="F304" s="3"/>
      <c r="G304" s="4"/>
      <c r="H304" s="3"/>
      <c r="I304" s="3"/>
      <c r="J304" s="3"/>
      <c r="K304" s="3"/>
      <c r="L304" s="3"/>
      <c r="M304" s="3"/>
      <c r="N304" s="5"/>
    </row>
    <row r="305" spans="1:14">
      <c r="A305" s="30"/>
      <c r="B305" s="31"/>
      <c r="C305" s="3"/>
      <c r="D305" s="3"/>
      <c r="E305" s="3"/>
      <c r="F305" s="3"/>
      <c r="G305" s="4"/>
      <c r="H305" s="3"/>
      <c r="I305" s="3"/>
      <c r="J305" s="3"/>
      <c r="K305" s="3"/>
      <c r="L305" s="3"/>
      <c r="M305" s="3"/>
      <c r="N305" s="5"/>
    </row>
    <row r="306" spans="1:14">
      <c r="A306" s="30"/>
      <c r="B306" s="31"/>
      <c r="C306" s="3"/>
      <c r="D306" s="3"/>
      <c r="E306" s="3"/>
      <c r="F306" s="3"/>
      <c r="G306" s="4"/>
      <c r="H306" s="3"/>
      <c r="I306" s="3"/>
      <c r="J306" s="3"/>
      <c r="K306" s="3"/>
      <c r="L306" s="3"/>
      <c r="M306" s="3"/>
      <c r="N306" s="5"/>
    </row>
    <row r="307" spans="1:14">
      <c r="A307" s="30"/>
      <c r="B307" s="31"/>
      <c r="C307" s="3"/>
      <c r="D307" s="3"/>
      <c r="E307" s="3"/>
      <c r="F307" s="3"/>
      <c r="G307" s="4"/>
      <c r="H307" s="3"/>
      <c r="I307" s="3"/>
      <c r="J307" s="3"/>
      <c r="K307" s="3"/>
      <c r="L307" s="3"/>
      <c r="M307" s="3"/>
      <c r="N307" s="5"/>
    </row>
    <row r="308" spans="1:14">
      <c r="A308" s="30"/>
      <c r="B308" s="31"/>
      <c r="C308" s="3"/>
      <c r="D308" s="3"/>
      <c r="E308" s="3"/>
      <c r="F308" s="3"/>
      <c r="G308" s="4"/>
      <c r="H308" s="3"/>
      <c r="I308" s="3"/>
      <c r="J308" s="3"/>
      <c r="K308" s="3"/>
      <c r="L308" s="3"/>
      <c r="M308" s="3"/>
      <c r="N308" s="5"/>
    </row>
    <row r="309" spans="1:14">
      <c r="A309" s="30"/>
      <c r="B309" s="31"/>
      <c r="C309" s="3"/>
      <c r="D309" s="3"/>
      <c r="E309" s="3"/>
      <c r="F309" s="3"/>
      <c r="G309" s="4"/>
      <c r="H309" s="3"/>
      <c r="I309" s="3"/>
      <c r="J309" s="3"/>
      <c r="K309" s="3"/>
      <c r="L309" s="3"/>
      <c r="M309" s="3"/>
      <c r="N309" s="5"/>
    </row>
    <row r="310" spans="1:14">
      <c r="A310" s="30"/>
      <c r="B310" s="31"/>
      <c r="C310" s="3"/>
      <c r="D310" s="3"/>
      <c r="E310" s="3"/>
      <c r="F310" s="3"/>
      <c r="G310" s="4"/>
      <c r="H310" s="3"/>
      <c r="I310" s="3"/>
      <c r="J310" s="3"/>
      <c r="K310" s="3"/>
      <c r="L310" s="3"/>
      <c r="M310" s="3"/>
      <c r="N310" s="5"/>
    </row>
    <row r="311" spans="1:14">
      <c r="A311" s="30"/>
      <c r="B311" s="31"/>
      <c r="C311" s="3"/>
      <c r="D311" s="3"/>
      <c r="E311" s="3"/>
      <c r="F311" s="3"/>
      <c r="G311" s="4"/>
      <c r="H311" s="3"/>
      <c r="I311" s="3"/>
      <c r="J311" s="3"/>
      <c r="K311" s="3"/>
      <c r="L311" s="3"/>
      <c r="M311" s="3"/>
      <c r="N311" s="5"/>
    </row>
    <row r="312" spans="1:14">
      <c r="A312" s="30"/>
      <c r="B312" s="31"/>
      <c r="C312" s="3"/>
      <c r="D312" s="3"/>
      <c r="E312" s="3"/>
      <c r="F312" s="3"/>
      <c r="G312" s="4"/>
      <c r="H312" s="3"/>
      <c r="I312" s="3"/>
      <c r="J312" s="3"/>
      <c r="K312" s="3"/>
      <c r="L312" s="3"/>
      <c r="M312" s="3"/>
      <c r="N312" s="5"/>
    </row>
    <row r="313" spans="1:14">
      <c r="A313" s="30"/>
      <c r="B313" s="31"/>
      <c r="C313" s="3"/>
      <c r="D313" s="3"/>
      <c r="E313" s="3"/>
      <c r="F313" s="3"/>
      <c r="G313" s="4"/>
      <c r="H313" s="3"/>
      <c r="I313" s="3"/>
      <c r="J313" s="3"/>
      <c r="K313" s="3"/>
      <c r="L313" s="3"/>
      <c r="M313" s="3"/>
      <c r="N313" s="5"/>
    </row>
    <row r="314" spans="1:14">
      <c r="A314" s="30"/>
      <c r="B314" s="31"/>
      <c r="C314" s="3"/>
      <c r="D314" s="3"/>
      <c r="E314" s="3"/>
      <c r="F314" s="3"/>
      <c r="G314" s="4"/>
      <c r="H314" s="3"/>
      <c r="I314" s="3"/>
      <c r="J314" s="3"/>
      <c r="K314" s="3"/>
      <c r="L314" s="3"/>
      <c r="M314" s="3"/>
      <c r="N314" s="5"/>
    </row>
    <row r="315" spans="1:14">
      <c r="A315" s="30"/>
      <c r="B315" s="31"/>
      <c r="C315" s="3"/>
      <c r="D315" s="3"/>
      <c r="E315" s="3"/>
      <c r="F315" s="3"/>
      <c r="G315" s="4"/>
      <c r="H315" s="3"/>
      <c r="I315" s="3"/>
      <c r="J315" s="3"/>
      <c r="K315" s="3"/>
      <c r="L315" s="3"/>
      <c r="M315" s="3"/>
      <c r="N315" s="5"/>
    </row>
    <row r="316" spans="1:14">
      <c r="A316" s="30"/>
      <c r="B316" s="31"/>
      <c r="C316" s="3"/>
      <c r="D316" s="3"/>
      <c r="E316" s="3"/>
      <c r="F316" s="3"/>
      <c r="G316" s="4"/>
      <c r="H316" s="3"/>
      <c r="I316" s="3"/>
      <c r="J316" s="3"/>
      <c r="K316" s="3"/>
      <c r="L316" s="3"/>
      <c r="M316" s="3"/>
      <c r="N316" s="5"/>
    </row>
    <row r="317" spans="1:14">
      <c r="A317" s="30"/>
      <c r="B317" s="31"/>
      <c r="C317" s="3"/>
      <c r="D317" s="3"/>
      <c r="E317" s="3"/>
      <c r="F317" s="3"/>
      <c r="G317" s="4"/>
      <c r="H317" s="3"/>
      <c r="I317" s="3"/>
      <c r="J317" s="3"/>
      <c r="K317" s="3"/>
      <c r="L317" s="3"/>
      <c r="M317" s="3"/>
      <c r="N317" s="5"/>
    </row>
  </sheetData>
  <sheetProtection formatCells="0"/>
  <mergeCells count="84">
    <mergeCell ref="A270:B270"/>
    <mergeCell ref="S270:T270"/>
    <mergeCell ref="C170:D170"/>
    <mergeCell ref="C197:D197"/>
    <mergeCell ref="A226:B226"/>
    <mergeCell ref="S226:T226"/>
    <mergeCell ref="C243:D243"/>
    <mergeCell ref="C244:D244"/>
    <mergeCell ref="C245:D245"/>
    <mergeCell ref="C246:D246"/>
    <mergeCell ref="C247:D247"/>
    <mergeCell ref="A269:B269"/>
    <mergeCell ref="S269:T269"/>
    <mergeCell ref="C169:D169"/>
    <mergeCell ref="C126:D128"/>
    <mergeCell ref="C131:D131"/>
    <mergeCell ref="C149:D149"/>
    <mergeCell ref="C150:D150"/>
    <mergeCell ref="C151:D151"/>
    <mergeCell ref="C152:D152"/>
    <mergeCell ref="C153:D153"/>
    <mergeCell ref="C154:D154"/>
    <mergeCell ref="C166:D166"/>
    <mergeCell ref="C167:D167"/>
    <mergeCell ref="C168:D168"/>
    <mergeCell ref="C61:D61"/>
    <mergeCell ref="C48:D48"/>
    <mergeCell ref="C49:D49"/>
    <mergeCell ref="C50:D50"/>
    <mergeCell ref="C51:D51"/>
    <mergeCell ref="C52:D52"/>
    <mergeCell ref="C53:D53"/>
    <mergeCell ref="C56:D56"/>
    <mergeCell ref="C57:D57"/>
    <mergeCell ref="C58:D58"/>
    <mergeCell ref="C59:D59"/>
    <mergeCell ref="C60:D60"/>
    <mergeCell ref="A8:B8"/>
    <mergeCell ref="S8:T8"/>
    <mergeCell ref="A17:B17"/>
    <mergeCell ref="S17:T17"/>
    <mergeCell ref="C46:D46"/>
    <mergeCell ref="C47:D47"/>
    <mergeCell ref="AC3:AC4"/>
    <mergeCell ref="AD3:AD4"/>
    <mergeCell ref="AF3:AF4"/>
    <mergeCell ref="AG3:AG4"/>
    <mergeCell ref="AH3:AH4"/>
    <mergeCell ref="F5:F7"/>
    <mergeCell ref="G5:G7"/>
    <mergeCell ref="H5:H7"/>
    <mergeCell ref="I5:I7"/>
    <mergeCell ref="M3:M4"/>
    <mergeCell ref="U3:U4"/>
    <mergeCell ref="V3:V4"/>
    <mergeCell ref="W3:W4"/>
    <mergeCell ref="X3:Y3"/>
    <mergeCell ref="AB3:AB4"/>
    <mergeCell ref="AB2:AD2"/>
    <mergeCell ref="AE2:AE4"/>
    <mergeCell ref="AF2:AH2"/>
    <mergeCell ref="C3:C4"/>
    <mergeCell ref="D3:D4"/>
    <mergeCell ref="E3:E4"/>
    <mergeCell ref="F3:G3"/>
    <mergeCell ref="H3:H4"/>
    <mergeCell ref="I3:I4"/>
    <mergeCell ref="K3:K4"/>
    <mergeCell ref="S2:S4"/>
    <mergeCell ref="T2:T4"/>
    <mergeCell ref="U2:V2"/>
    <mergeCell ref="W2:Y2"/>
    <mergeCell ref="Z2:Z4"/>
    <mergeCell ref="AA2:AA4"/>
    <mergeCell ref="C1:N1"/>
    <mergeCell ref="A2:A4"/>
    <mergeCell ref="B2:B4"/>
    <mergeCell ref="C2:D2"/>
    <mergeCell ref="E2:G2"/>
    <mergeCell ref="H2:I2"/>
    <mergeCell ref="J2:J4"/>
    <mergeCell ref="K2:M2"/>
    <mergeCell ref="N2:N4"/>
    <mergeCell ref="L3:L4"/>
  </mergeCells>
  <phoneticPr fontId="1"/>
  <dataValidations count="3">
    <dataValidation type="list" allowBlank="1" showInputMessage="1" showErrorMessage="1" error="実施している場合は「○」、未実施の場合は「／」を選んでください。" prompt="実施している場合は「○」、未実施の場合は「／」を選んでください。" sqref="N255:N268 N5:N10 N12:N19 N221:N253 N21:N219" xr:uid="{F9430376-43B4-4BF4-8421-E40CB5047294}">
      <formula1>#REF!</formula1>
    </dataValidation>
    <dataValidation type="list" allowBlank="1" showInputMessage="1" showErrorMessage="1" error="実施している場合は「○」、未実施の場合は「／」を選んでください。" prompt="実施している場合は「○」、未実施の場合は「／」を選んでください。" sqref="N254" xr:uid="{1208805A-49AD-4C28-B152-D6423587B427}">
      <formula1>#REF!</formula1>
      <formula2>0</formula2>
    </dataValidation>
    <dataValidation allowBlank="1" prompt="実施している場合は「○」、未実施の場合は「／」を選んでください。" sqref="AH2:AH3 AF2:AG4" xr:uid="{2D3358D5-4621-4827-A37B-747218E2AD1D}"/>
  </dataValidations>
  <printOptions horizontalCentered="1"/>
  <pageMargins left="0.23622047244094491" right="0.23622047244094491" top="0.31496062992125984" bottom="0.31496062992125984" header="0.31496062992125984" footer="0.31496062992125984"/>
  <pageSetup paperSize="9" scale="63" firstPageNumber="49" fitToHeight="0" orientation="portrait" useFirstPageNumber="1" r:id="rId1"/>
  <headerFooter>
    <oddFooter>&amp;C&amp;"ＭＳ Ｐ明朝,標準"-&amp;P -</oddFooter>
  </headerFooter>
  <rowBreaks count="3" manualBreakCount="3">
    <brk id="71" max="13" man="1"/>
    <brk id="140" max="13" man="1"/>
    <brk id="20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8FC6-6856-40B4-8074-056C344A5ECB}">
  <sheetPr codeName="Sheet14"/>
  <dimension ref="A1"/>
  <sheetViews>
    <sheetView workbookViewId="0"/>
  </sheetViews>
  <sheetFormatPr defaultRowHeight="13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Ⅲサービス(３)</vt:lpstr>
      <vt:lpstr>Sheet1</vt:lpstr>
      <vt:lpstr>'Ⅲサービス(３)'!Print_Area</vt:lpstr>
      <vt:lpstr>'Ⅲサービス(３)'!Print_Titles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飯島 俊（熊谷図書館）</cp:lastModifiedBy>
  <cp:lastPrinted>2025-08-25T06:59:55Z</cp:lastPrinted>
  <dcterms:created xsi:type="dcterms:W3CDTF">2020-04-17T08:08:10Z</dcterms:created>
  <dcterms:modified xsi:type="dcterms:W3CDTF">2025-09-04T07:44:30Z</dcterms:modified>
</cp:coreProperties>
</file>